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eedfs3\共同作業ヘルスケア\20200401 令和２年度「ヘルスケアサービス社会実装事業」\04.R2公募サイト\ＨＰ資料一式\"/>
    </mc:Choice>
  </mc:AlternateContent>
  <xr:revisionPtr revIDLastSave="0" documentId="13_ncr:1_{E278890D-6D9A-4C42-B2CA-0F42CF7594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積算内訳フォーム" sheetId="4" r:id="rId1"/>
    <sheet name="積算内訳（記載例）" sheetId="1" r:id="rId2"/>
  </sheets>
  <definedNames>
    <definedName name="受注先一覧">#REF!</definedName>
    <definedName name="直経" localSheetId="0">#REF!</definedName>
    <definedName name="直経">#REF!</definedName>
    <definedName name="直人">#REF!</definedName>
    <definedName name="表紙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4" l="1"/>
  <c r="F33" i="4"/>
  <c r="F31" i="4"/>
  <c r="F30" i="4"/>
  <c r="F26" i="4"/>
  <c r="F11" i="4"/>
  <c r="F22" i="1"/>
  <c r="F23" i="1"/>
  <c r="F25" i="1"/>
  <c r="F20" i="1"/>
  <c r="F29" i="1"/>
  <c r="F30" i="1"/>
  <c r="F33" i="1"/>
  <c r="F34" i="1"/>
  <c r="F27" i="1"/>
  <c r="F38" i="1"/>
  <c r="F39" i="1"/>
  <c r="F36" i="1"/>
  <c r="F42" i="1"/>
  <c r="F41" i="1"/>
  <c r="F45" i="1"/>
  <c r="F44" i="1"/>
  <c r="F48" i="1"/>
  <c r="F47" i="1"/>
  <c r="F50" i="1"/>
  <c r="F56" i="1"/>
  <c r="F57" i="1"/>
  <c r="F54" i="1"/>
  <c r="F60" i="1"/>
  <c r="F59" i="1"/>
  <c r="F62" i="1"/>
  <c r="F18" i="1"/>
  <c r="F22" i="4"/>
  <c r="F23" i="4"/>
  <c r="F25" i="4"/>
  <c r="F20" i="4"/>
  <c r="F28" i="4"/>
  <c r="F38" i="4"/>
  <c r="F39" i="4"/>
  <c r="F36" i="4"/>
  <c r="F42" i="4"/>
  <c r="F41" i="4"/>
  <c r="F45" i="4"/>
  <c r="F44" i="4"/>
  <c r="F48" i="4"/>
  <c r="F47" i="4"/>
  <c r="F50" i="4"/>
  <c r="F56" i="4"/>
  <c r="F57" i="4"/>
  <c r="F54" i="4"/>
  <c r="F60" i="4"/>
  <c r="F59" i="4"/>
  <c r="F62" i="4"/>
  <c r="F18" i="4"/>
  <c r="F12" i="4"/>
  <c r="F13" i="4"/>
  <c r="F14" i="4"/>
  <c r="F15" i="4"/>
  <c r="F66" i="4"/>
  <c r="F68" i="1"/>
  <c r="F12" i="1"/>
  <c r="F13" i="1"/>
  <c r="F14" i="1"/>
  <c r="F15" i="1"/>
  <c r="F11" i="1"/>
  <c r="F9" i="4"/>
  <c r="F9" i="1"/>
  <c r="F73" i="1"/>
  <c r="F71" i="4"/>
</calcChain>
</file>

<file path=xl/sharedStrings.xml><?xml version="1.0" encoding="utf-8"?>
<sst xmlns="http://schemas.openxmlformats.org/spreadsheetml/2006/main" count="294" uniqueCount="84">
  <si>
    <t>@</t>
    <phoneticPr fontId="1"/>
  </si>
  <si>
    <t>×</t>
    <phoneticPr fontId="1"/>
  </si>
  <si>
    <t>時間</t>
    <rPh sb="0" eb="2">
      <t>ジカン</t>
    </rPh>
    <phoneticPr fontId="1"/>
  </si>
  <si>
    <t>旅費</t>
    <rPh sb="0" eb="2">
      <t>リョヒ</t>
    </rPh>
    <phoneticPr fontId="1"/>
  </si>
  <si>
    <t>謝金</t>
    <rPh sb="0" eb="1">
      <t>アヤマ</t>
    </rPh>
    <rPh sb="1" eb="2">
      <t>キン</t>
    </rPh>
    <phoneticPr fontId="1"/>
  </si>
  <si>
    <t>外注費</t>
    <rPh sb="0" eb="3">
      <t>ガイチュウヒ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</si>
  <si>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</si>
  <si>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その他諸経費</t>
    <rPh sb="2" eb="3">
      <t>タ</t>
    </rPh>
    <rPh sb="3" eb="6">
      <t>ショケイヒ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</si>
  <si>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</si>
  <si>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</si>
  <si>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</si>
  <si>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職員出張旅費</t>
    <rPh sb="0" eb="2">
      <t>ショクイン</t>
    </rPh>
    <rPh sb="2" eb="4">
      <t>シュッチョウ</t>
    </rPh>
    <rPh sb="4" eb="6">
      <t>リョヒ</t>
    </rPh>
    <phoneticPr fontId="1"/>
  </si>
  <si>
    <t>委員旅費</t>
    <rPh sb="0" eb="2">
      <t>イイン</t>
    </rPh>
    <rPh sb="2" eb="4">
      <t>リョヒ</t>
    </rPh>
    <phoneticPr fontId="1"/>
  </si>
  <si>
    <t>会場借料</t>
    <rPh sb="0" eb="2">
      <t>カイジョウ</t>
    </rPh>
    <rPh sb="2" eb="4">
      <t>シャクリョウ</t>
    </rPh>
    <phoneticPr fontId="1"/>
  </si>
  <si>
    <t>委員謝金</t>
    <rPh sb="0" eb="2">
      <t>イイン</t>
    </rPh>
    <rPh sb="2" eb="3">
      <t>アヤマ</t>
    </rPh>
    <rPh sb="3" eb="4">
      <t>キン</t>
    </rPh>
    <phoneticPr fontId="1"/>
  </si>
  <si>
    <t>外注先A社（未定）</t>
    <rPh sb="0" eb="3">
      <t>ガイチュウサキ</t>
    </rPh>
    <rPh sb="4" eb="5">
      <t>シャ</t>
    </rPh>
    <rPh sb="6" eb="8">
      <t>ミテイ</t>
    </rPh>
    <phoneticPr fontId="1"/>
  </si>
  <si>
    <t>外注先B社（未定）</t>
    <rPh sb="0" eb="3">
      <t>ガイチュウサキ</t>
    </rPh>
    <rPh sb="4" eb="5">
      <t>シャ</t>
    </rPh>
    <rPh sb="6" eb="8">
      <t>ミテイ</t>
    </rPh>
    <phoneticPr fontId="1"/>
  </si>
  <si>
    <t>研究員Ｃ</t>
    <rPh sb="0" eb="3">
      <t>ケンキュウイン</t>
    </rPh>
    <phoneticPr fontId="1"/>
  </si>
  <si>
    <t>研究員Ｄ</t>
    <rPh sb="0" eb="3">
      <t>ケンキュウイン</t>
    </rPh>
    <phoneticPr fontId="1"/>
  </si>
  <si>
    <t>研究員Ｅ</t>
    <rPh sb="0" eb="3">
      <t>ケンキュウイン</t>
    </rPh>
    <phoneticPr fontId="1"/>
  </si>
  <si>
    <t>●●委員会への出席</t>
    <rPh sb="2" eb="5">
      <t>イインカイ</t>
    </rPh>
    <rPh sb="7" eb="9">
      <t>シュッセキ</t>
    </rPh>
    <phoneticPr fontId="1"/>
  </si>
  <si>
    <t>●●会議への出席</t>
    <rPh sb="2" eb="4">
      <t>カイギ</t>
    </rPh>
    <rPh sb="6" eb="8">
      <t>シュッセキ</t>
    </rPh>
    <phoneticPr fontId="1"/>
  </si>
  <si>
    <t>●●訪問</t>
    <rPh sb="2" eb="4">
      <t>ホウモン</t>
    </rPh>
    <phoneticPr fontId="1"/>
  </si>
  <si>
    <t>●●委員会</t>
    <rPh sb="2" eb="5">
      <t>イインカイ</t>
    </rPh>
    <phoneticPr fontId="1"/>
  </si>
  <si>
    <t>●●ワーキンググループ</t>
    <phoneticPr fontId="1"/>
  </si>
  <si>
    <t>茶菓料</t>
    <rPh sb="0" eb="2">
      <t>サカ</t>
    </rPh>
    <rPh sb="2" eb="3">
      <t>リョウ</t>
    </rPh>
    <phoneticPr fontId="1"/>
  </si>
  <si>
    <t>●●●作業</t>
    <rPh sb="3" eb="5">
      <t>サギョウ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</si>
  <si>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</si>
  <si>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●●●●業務アシスタント</t>
    <rPh sb="4" eb="6">
      <t>ギョウム</t>
    </rPh>
    <phoneticPr fontId="1"/>
  </si>
  <si>
    <t>ヶ月</t>
    <rPh sb="1" eb="2">
      <t>ゲツ</t>
    </rPh>
    <phoneticPr fontId="1"/>
  </si>
  <si>
    <t>●●●●株式会社</t>
    <rPh sb="4" eb="6">
      <t>カブシキ</t>
    </rPh>
    <rPh sb="6" eb="8">
      <t>カイシャ</t>
    </rPh>
    <phoneticPr fontId="1"/>
  </si>
  <si>
    <t>●●●●●業務</t>
    <rPh sb="5" eb="7">
      <t>ギョウム</t>
    </rPh>
    <phoneticPr fontId="1"/>
  </si>
  <si>
    <t>●●●●運営等</t>
    <rPh sb="4" eb="6">
      <t>ウンエイ</t>
    </rPh>
    <rPh sb="6" eb="7">
      <t>トウ</t>
    </rPh>
    <phoneticPr fontId="1"/>
  </si>
  <si>
    <t>算出根拠</t>
    <rPh sb="0" eb="2">
      <t>サンシュツ</t>
    </rPh>
    <rPh sb="2" eb="4">
      <t>コンキョ</t>
    </rPh>
    <phoneticPr fontId="1"/>
  </si>
  <si>
    <t>補助員人件費</t>
    <rPh sb="0" eb="2">
      <t>ホジョ</t>
    </rPh>
    <rPh sb="3" eb="6">
      <t>ジンケンヒ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</si>
  <si>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</si>
  <si>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情報収集費</t>
    <rPh sb="0" eb="2">
      <t>ジョウホウ</t>
    </rPh>
    <rPh sb="2" eb="4">
      <t>シュウシュウ</t>
    </rPh>
    <rPh sb="4" eb="5">
      <t>ヒ</t>
    </rPh>
    <phoneticPr fontId="1"/>
  </si>
  <si>
    <t>●●●●費用</t>
    <rPh sb="4" eb="6">
      <t>ヒヨウ</t>
    </rPh>
    <phoneticPr fontId="1"/>
  </si>
  <si>
    <t>●●●●●●のため</t>
    <phoneticPr fontId="1"/>
  </si>
  <si>
    <t>●●●●の送料</t>
    <rPh sb="5" eb="7">
      <t>ソウリョウ</t>
    </rPh>
    <rPh sb="6" eb="7">
      <t>リョウ</t>
    </rPh>
    <phoneticPr fontId="1"/>
  </si>
  <si>
    <t>●●●●文献調査</t>
    <rPh sb="4" eb="6">
      <t>ブンケン</t>
    </rPh>
    <rPh sb="6" eb="8">
      <t>チョウサ</t>
    </rPh>
    <phoneticPr fontId="1"/>
  </si>
  <si>
    <t>●●●●作成</t>
    <rPh sb="4" eb="6">
      <t>サクセイ</t>
    </rPh>
    <phoneticPr fontId="1"/>
  </si>
  <si>
    <t>●●●レンタル料</t>
    <rPh sb="7" eb="8">
      <t>リョウ</t>
    </rPh>
    <phoneticPr fontId="1"/>
  </si>
  <si>
    <t>【記載例】</t>
    <rPh sb="1" eb="3">
      <t>キサイ</t>
    </rPh>
    <rPh sb="3" eb="4">
      <t>レイ</t>
    </rPh>
    <phoneticPr fontId="1"/>
  </si>
  <si>
    <t>金額（円）</t>
    <rPh sb="0" eb="2">
      <t>キンガク</t>
    </rPh>
    <rPh sb="3" eb="4">
      <t>エン</t>
    </rPh>
    <phoneticPr fontId="1"/>
  </si>
  <si>
    <t>研究員Ｂ</t>
    <rPh sb="0" eb="3">
      <t>ケンキュウイン</t>
    </rPh>
    <phoneticPr fontId="1"/>
  </si>
  <si>
    <t>研究員Ａ</t>
    <rPh sb="0" eb="3">
      <t>ケンキュウイン</t>
    </rPh>
    <phoneticPr fontId="1"/>
  </si>
  <si>
    <t>一般社団法人●●●●●●</t>
    <rPh sb="0" eb="2">
      <t>イッパン</t>
    </rPh>
    <rPh sb="2" eb="4">
      <t>シャダン</t>
    </rPh>
    <rPh sb="4" eb="6">
      <t>ホウジン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</si>
  <si>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</si>
  <si>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●●●使い捨てキット</t>
    <rPh sb="3" eb="4">
      <t>ツカ</t>
    </rPh>
    <rPh sb="5" eb="6">
      <t>ス</t>
    </rPh>
    <phoneticPr fontId="1"/>
  </si>
  <si>
    <t>品</t>
    <rPh sb="0" eb="1">
      <t>シナ</t>
    </rPh>
    <phoneticPr fontId="1"/>
  </si>
  <si>
    <t>積算内訳</t>
    <rPh sb="0" eb="2">
      <t>セキサン</t>
    </rPh>
    <rPh sb="2" eb="4">
      <t>ウチワケ</t>
    </rPh>
    <phoneticPr fontId="1"/>
  </si>
  <si>
    <t>Ⅰ．人件費</t>
    <phoneticPr fontId="1"/>
  </si>
  <si>
    <t>Ⅱ．事業費</t>
    <phoneticPr fontId="1"/>
  </si>
  <si>
    <t>Ⅲ．委託費</t>
    <rPh sb="2" eb="4">
      <t>イタク</t>
    </rPh>
    <rPh sb="4" eb="5">
      <t>ヒ</t>
    </rPh>
    <phoneticPr fontId="1"/>
  </si>
  <si>
    <t>Ⅰ.人件費＋Ⅱ.事業費＋Ⅲ.委託費</t>
    <rPh sb="14" eb="16">
      <t>イタク</t>
    </rPh>
    <rPh sb="16" eb="17">
      <t>ヒ</t>
    </rPh>
    <phoneticPr fontId="1"/>
  </si>
  <si>
    <t>Ⅰ．人件費</t>
    <rPh sb="2" eb="5">
      <t>ジンケンヒ</t>
    </rPh>
    <phoneticPr fontId="1"/>
  </si>
  <si>
    <t>Ⅱ．事業費</t>
    <rPh sb="2" eb="5">
      <t>ジギョウヒ</t>
    </rPh>
    <phoneticPr fontId="1"/>
  </si>
  <si>
    <t>借料及び損料</t>
    <rPh sb="0" eb="2">
      <t>シャクリョウ</t>
    </rPh>
    <rPh sb="2" eb="3">
      <t>オヨ</t>
    </rPh>
    <rPh sb="4" eb="6">
      <t>ソンリョウ</t>
    </rPh>
    <phoneticPr fontId="1"/>
  </si>
  <si>
    <t>会議費</t>
    <rPh sb="0" eb="3">
      <t>カイギヒ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</si>
  <si>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</si>
  <si>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3"/>
  </si>
  <si>
    <t>Ⅳ．補助対象経費</t>
    <rPh sb="2" eb="4">
      <t>ホジョ</t>
    </rPh>
    <rPh sb="4" eb="6">
      <t>タイショウ</t>
    </rPh>
    <rPh sb="6" eb="8">
      <t>ケイヒ</t>
    </rPh>
    <phoneticPr fontId="1"/>
  </si>
  <si>
    <t>団体名：</t>
    <rPh sb="0" eb="2">
      <t>ダンタイ</t>
    </rPh>
    <rPh sb="2" eb="3">
      <t>メイ</t>
    </rPh>
    <phoneticPr fontId="13"/>
  </si>
  <si>
    <t>部</t>
    <rPh sb="0" eb="1">
      <t>ブ</t>
    </rPh>
    <phoneticPr fontId="1"/>
  </si>
  <si>
    <t>株式会社●●●●</t>
    <rPh sb="0" eb="2">
      <t>カブシキ</t>
    </rPh>
    <rPh sb="2" eb="4">
      <t>カイシャ</t>
    </rPh>
    <phoneticPr fontId="1"/>
  </si>
  <si>
    <t>パンフレット製作</t>
    <rPh sb="6" eb="8">
      <t>セイサク</t>
    </rPh>
    <phoneticPr fontId="1"/>
  </si>
  <si>
    <t>備品費</t>
    <rPh sb="0" eb="2">
      <t>ビヒン</t>
    </rPh>
    <rPh sb="2" eb="3">
      <t>ヒ</t>
    </rPh>
    <phoneticPr fontId="1"/>
  </si>
  <si>
    <t>台</t>
    <rPh sb="0" eb="1">
      <t>ダイ</t>
    </rPh>
    <phoneticPr fontId="1"/>
  </si>
  <si>
    <t>●●●料</t>
    <rPh sb="3" eb="4">
      <t>リョウ</t>
    </rPh>
    <phoneticPr fontId="1"/>
  </si>
  <si>
    <t>@</t>
    <phoneticPr fontId="1"/>
  </si>
  <si>
    <t>×</t>
    <phoneticPr fontId="1"/>
  </si>
  <si>
    <t>会場借料</t>
    <rPh sb="0" eb="2">
      <t>カイジョウ</t>
    </rPh>
    <rPh sb="2" eb="4">
      <t>シャクリョウ</t>
    </rPh>
    <phoneticPr fontId="1"/>
  </si>
  <si>
    <t>茶菓料</t>
    <rPh sb="0" eb="2">
      <t>チャカ</t>
    </rPh>
    <rPh sb="2" eb="3">
      <t>リョウ</t>
    </rPh>
    <phoneticPr fontId="1"/>
  </si>
  <si>
    <t>職員出張旅費</t>
    <rPh sb="0" eb="2">
      <t>ショクイン</t>
    </rPh>
    <rPh sb="2" eb="4">
      <t>シュッチョウ</t>
    </rPh>
    <rPh sb="4" eb="6">
      <t>リョヒ</t>
    </rPh>
    <phoneticPr fontId="1"/>
  </si>
  <si>
    <t>委員旅費</t>
    <rPh sb="0" eb="2">
      <t>イイン</t>
    </rPh>
    <rPh sb="2" eb="4">
      <t>リョヒ</t>
    </rPh>
    <phoneticPr fontId="1"/>
  </si>
  <si>
    <t>委員謝金</t>
    <rPh sb="0" eb="2">
      <t>イイン</t>
    </rPh>
    <rPh sb="2" eb="4">
      <t>シャキン</t>
    </rPh>
    <phoneticPr fontId="1"/>
  </si>
  <si>
    <t>●●料</t>
    <rPh sb="2" eb="3">
      <t>リョウ</t>
    </rPh>
    <phoneticPr fontId="1"/>
  </si>
  <si>
    <t>●●レンタル料</t>
    <rPh sb="6" eb="7">
      <t>リョウ</t>
    </rPh>
    <phoneticPr fontId="1"/>
  </si>
  <si>
    <t>●●使い捨てキット</t>
    <rPh sb="2" eb="3">
      <t>ツカ</t>
    </rPh>
    <rPh sb="4" eb="5">
      <t>ス</t>
    </rPh>
    <phoneticPr fontId="1"/>
  </si>
  <si>
    <t>申請団体名：</t>
    <rPh sb="0" eb="2">
      <t>シンセイ</t>
    </rPh>
    <rPh sb="2" eb="4">
      <t>ダンタイ</t>
    </rPh>
    <rPh sb="4" eb="5">
      <t>メイ</t>
    </rPh>
    <phoneticPr fontId="13"/>
  </si>
  <si>
    <t>（様式3）</t>
    <rPh sb="1" eb="3">
      <t>ヨウシキ</t>
    </rPh>
    <phoneticPr fontId="1"/>
  </si>
  <si>
    <t>令和２年度ヘルスケアサービス社会実装事業費補助金
ヘルスケアサービス品質評価構築支援事業（業界自主ガイドライン等策定支援）</t>
    <rPh sb="0" eb="1">
      <t>レイ</t>
    </rPh>
    <rPh sb="1" eb="2">
      <t>ワ</t>
    </rPh>
    <rPh sb="3" eb="5">
      <t>ネンド</t>
    </rPh>
    <rPh sb="14" eb="16">
      <t>シャカイ</t>
    </rPh>
    <rPh sb="16" eb="18">
      <t>ジッソウ</t>
    </rPh>
    <rPh sb="18" eb="20">
      <t>ジギョウ</t>
    </rPh>
    <rPh sb="20" eb="21">
      <t>ヒ</t>
    </rPh>
    <rPh sb="21" eb="24">
      <t>ホジョキン</t>
    </rPh>
    <rPh sb="33" eb="35">
      <t>ヒンシツ</t>
    </rPh>
    <rPh sb="35" eb="37">
      <t>ヒョウカ</t>
    </rPh>
    <rPh sb="37" eb="39">
      <t>コウチク</t>
    </rPh>
    <rPh sb="39" eb="41">
      <t>シエン</t>
    </rPh>
    <rPh sb="41" eb="43">
      <t>ジギョウ</t>
    </rPh>
    <rPh sb="44" eb="46">
      <t>ギョウカイ</t>
    </rPh>
    <rPh sb="46" eb="48">
      <t>ジシュ</t>
    </rPh>
    <rPh sb="54" eb="55">
      <t>トウ</t>
    </rPh>
    <rPh sb="55" eb="57">
      <t>サクテイ</t>
    </rPh>
    <rPh sb="57" eb="59">
      <t>シエン</t>
    </rPh>
    <phoneticPr fontId="1"/>
  </si>
  <si>
    <t>令和２年度ヘルスケアサービス社会実装事業費補助金
ヘルスケアサービス品質評価構築支援事業（業界自主ガイドライン等策定支援）</t>
    <rPh sb="0" eb="1">
      <t>レイ</t>
    </rPh>
    <rPh sb="1" eb="2">
      <t>ワ</t>
    </rPh>
    <rPh sb="3" eb="5">
      <t>ネンド</t>
    </rPh>
    <rPh sb="14" eb="16">
      <t>シャカイ</t>
    </rPh>
    <rPh sb="16" eb="18">
      <t>ジッソウ</t>
    </rPh>
    <rPh sb="18" eb="20">
      <t>ジギョウ</t>
    </rPh>
    <rPh sb="20" eb="21">
      <t>ヒ</t>
    </rPh>
    <rPh sb="21" eb="24">
      <t>ホジョキン</t>
    </rPh>
    <rPh sb="38" eb="40">
      <t>ヒンシツ</t>
    </rPh>
    <rPh sb="40" eb="42">
      <t>ヒョウカ</t>
    </rPh>
    <rPh sb="42" eb="44">
      <t>コウチク</t>
    </rPh>
    <rPh sb="44" eb="46">
      <t>シエン</t>
    </rPh>
    <rPh sb="46" eb="48">
      <t>ジギョウ</t>
    </rPh>
    <rPh sb="49" eb="51">
      <t>ギョウカイ</t>
    </rPh>
    <rPh sb="51" eb="53">
      <t>ジシュ</t>
    </rPh>
    <rPh sb="59" eb="60">
      <t>トウ</t>
    </rPh>
    <rPh sb="60" eb="62">
      <t>サクテイ</t>
    </rPh>
    <rPh sb="62" eb="64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</si>
</sst>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.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0"/>
      <color rgb="FF0000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5" fillId="0" borderId="9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0" fontId="9" fillId="0" borderId="6" xfId="0" applyFont="1" applyBorder="1">
      <alignment vertical="center"/>
    </xf>
    <xf numFmtId="176" fontId="9" fillId="0" borderId="0" xfId="0" applyNumberFormat="1" applyFont="1" applyBorder="1">
      <alignment vertical="center"/>
    </xf>
    <xf numFmtId="177" fontId="9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176" fontId="4" fillId="2" borderId="19" xfId="0" applyNumberFormat="1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176" fontId="3" fillId="0" borderId="22" xfId="0" applyNumberFormat="1" applyFont="1" applyBorder="1">
      <alignment vertical="center"/>
    </xf>
    <xf numFmtId="0" fontId="4" fillId="0" borderId="23" xfId="0" applyFont="1" applyBorder="1">
      <alignment vertical="center"/>
    </xf>
    <xf numFmtId="176" fontId="3" fillId="0" borderId="24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0" fontId="4" fillId="0" borderId="25" xfId="0" applyFont="1" applyBorder="1">
      <alignment vertical="center"/>
    </xf>
    <xf numFmtId="176" fontId="3" fillId="0" borderId="26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26" xfId="0" applyFont="1" applyBorder="1">
      <alignment vertical="center"/>
    </xf>
    <xf numFmtId="176" fontId="4" fillId="0" borderId="26" xfId="0" applyNumberFormat="1" applyFont="1" applyBorder="1">
      <alignment vertical="center"/>
    </xf>
    <xf numFmtId="176" fontId="9" fillId="0" borderId="24" xfId="0" applyNumberFormat="1" applyFont="1" applyBorder="1">
      <alignment vertical="center"/>
    </xf>
    <xf numFmtId="176" fontId="7" fillId="0" borderId="26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4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176" fontId="5" fillId="2" borderId="30" xfId="0" applyNumberFormat="1" applyFont="1" applyFill="1" applyBorder="1">
      <alignment vertical="center"/>
    </xf>
    <xf numFmtId="176" fontId="3" fillId="2" borderId="31" xfId="0" applyNumberFormat="1" applyFont="1" applyFill="1" applyBorder="1">
      <alignment vertical="center"/>
    </xf>
    <xf numFmtId="0" fontId="4" fillId="2" borderId="28" xfId="0" applyFont="1" applyFill="1" applyBorder="1" applyAlignment="1">
      <alignment horizontal="left" vertical="center"/>
    </xf>
    <xf numFmtId="176" fontId="3" fillId="2" borderId="28" xfId="0" applyNumberFormat="1" applyFont="1" applyFill="1" applyBorder="1">
      <alignment vertical="center"/>
    </xf>
    <xf numFmtId="176" fontId="3" fillId="2" borderId="32" xfId="0" applyNumberFormat="1" applyFont="1" applyFill="1" applyBorder="1">
      <alignment vertical="center"/>
    </xf>
    <xf numFmtId="0" fontId="9" fillId="0" borderId="3" xfId="0" applyFont="1" applyBorder="1">
      <alignment vertical="center"/>
    </xf>
    <xf numFmtId="0" fontId="10" fillId="3" borderId="27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29" xfId="0" applyFont="1" applyFill="1" applyBorder="1">
      <alignment vertical="center"/>
    </xf>
    <xf numFmtId="176" fontId="14" fillId="3" borderId="30" xfId="0" applyNumberFormat="1" applyFont="1" applyFill="1" applyBorder="1">
      <alignment vertical="center"/>
    </xf>
    <xf numFmtId="176" fontId="3" fillId="3" borderId="31" xfId="0" applyNumberFormat="1" applyFont="1" applyFill="1" applyBorder="1">
      <alignment vertical="center"/>
    </xf>
    <xf numFmtId="0" fontId="4" fillId="3" borderId="28" xfId="0" applyFont="1" applyFill="1" applyBorder="1" applyAlignment="1">
      <alignment horizontal="left" vertical="center"/>
    </xf>
    <xf numFmtId="176" fontId="3" fillId="3" borderId="28" xfId="0" applyNumberFormat="1" applyFont="1" applyFill="1" applyBorder="1">
      <alignment vertical="center"/>
    </xf>
    <xf numFmtId="176" fontId="3" fillId="3" borderId="32" xfId="0" applyNumberFormat="1" applyFont="1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>
      <alignment vertical="center"/>
    </xf>
    <xf numFmtId="0" fontId="4" fillId="4" borderId="14" xfId="0" applyFont="1" applyFill="1" applyBorder="1">
      <alignment vertical="center"/>
    </xf>
    <xf numFmtId="0" fontId="4" fillId="4" borderId="15" xfId="0" applyFont="1" applyFill="1" applyBorder="1">
      <alignment vertical="center"/>
    </xf>
    <xf numFmtId="176" fontId="6" fillId="4" borderId="12" xfId="0" applyNumberFormat="1" applyFont="1" applyFill="1" applyBorder="1">
      <alignment vertical="center"/>
    </xf>
    <xf numFmtId="0" fontId="9" fillId="4" borderId="14" xfId="0" applyFont="1" applyFill="1" applyBorder="1">
      <alignment vertical="center"/>
    </xf>
    <xf numFmtId="0" fontId="9" fillId="0" borderId="1" xfId="0" applyFont="1" applyBorder="1">
      <alignment vertical="center"/>
    </xf>
    <xf numFmtId="0" fontId="4" fillId="0" borderId="2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</cellXfs>
  <cellStyles count="4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18</xdr:row>
      <xdr:rowOff>114300</xdr:rowOff>
    </xdr:from>
    <xdr:to>
      <xdr:col>15</xdr:col>
      <xdr:colOff>114301</xdr:colOff>
      <xdr:row>24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981450" y="3133725"/>
          <a:ext cx="2028826" cy="857250"/>
        </a:xfrm>
        <a:prstGeom prst="wedgeRectCallout">
          <a:avLst>
            <a:gd name="adj1" fmla="val -135302"/>
            <a:gd name="adj2" fmla="val -3698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東京出張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回分の出張費を計上することができます。（人数は任意）</a:t>
          </a:r>
        </a:p>
      </xdr:txBody>
    </xdr:sp>
    <xdr:clientData/>
  </xdr:twoCellAnchor>
  <xdr:twoCellAnchor>
    <xdr:from>
      <xdr:col>12</xdr:col>
      <xdr:colOff>273050</xdr:colOff>
      <xdr:row>2</xdr:row>
      <xdr:rowOff>203200</xdr:rowOff>
    </xdr:from>
    <xdr:to>
      <xdr:col>18</xdr:col>
      <xdr:colOff>527051</xdr:colOff>
      <xdr:row>8</xdr:row>
      <xdr:rowOff>12700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03800" y="755650"/>
          <a:ext cx="1854201" cy="838200"/>
        </a:xfrm>
        <a:prstGeom prst="wedgeRectCallout">
          <a:avLst>
            <a:gd name="adj1" fmla="val -106535"/>
            <a:gd name="adj2" fmla="val 842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実績単価計算、または健保等級単価計算によって時間単価を算出してください。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71"/>
  <sheetViews>
    <sheetView tabSelected="1" zoomScaleNormal="100" workbookViewId="0">
      <selection activeCell="B2" sqref="B2:Q2"/>
    </sheetView>
  </sheetViews>
  <sheetFormatPr defaultColWidth="9" defaultRowHeight="11.25" customHeight="1" x14ac:dyDescent="0.15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2.87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 x14ac:dyDescent="0.15">
      <c r="B1" t="s">
        <v>81</v>
      </c>
      <c r="Q1" s="71"/>
    </row>
    <row r="2" spans="2:17" ht="33" customHeight="1" x14ac:dyDescent="0.15">
      <c r="B2" s="99" t="s">
        <v>82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2:17" ht="23.25" customHeight="1" x14ac:dyDescent="0.15">
      <c r="B3" s="101" t="s">
        <v>51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2:17" ht="6.75" customHeight="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2:17" ht="18" customHeight="1" x14ac:dyDescent="0.15">
      <c r="B5" s="108" t="s">
        <v>80</v>
      </c>
      <c r="C5" s="109"/>
      <c r="D5" s="110"/>
      <c r="E5" s="11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3"/>
    </row>
    <row r="6" spans="2:17" ht="7.5" customHeight="1" thickBot="1" x14ac:dyDescent="0.2">
      <c r="Q6" s="1"/>
    </row>
    <row r="7" spans="2:17" s="8" customFormat="1" ht="16.5" customHeight="1" x14ac:dyDescent="0.15">
      <c r="B7" s="105" t="s">
        <v>60</v>
      </c>
      <c r="C7" s="106"/>
      <c r="D7" s="107"/>
      <c r="E7" s="89" t="s">
        <v>61</v>
      </c>
      <c r="F7" s="91" t="s">
        <v>44</v>
      </c>
      <c r="G7" s="102" t="s">
        <v>33</v>
      </c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17" ht="11.25" customHeight="1" x14ac:dyDescent="0.15">
      <c r="B8" s="58"/>
      <c r="C8" s="9"/>
      <c r="D8" s="10"/>
      <c r="E8" s="31"/>
      <c r="F8" s="37"/>
      <c r="G8" s="38"/>
      <c r="H8" s="12"/>
      <c r="I8" s="11"/>
      <c r="J8" s="11"/>
      <c r="K8" s="10"/>
      <c r="L8" s="11"/>
      <c r="M8" s="10"/>
      <c r="N8" s="10"/>
      <c r="O8" s="11"/>
      <c r="P8" s="10"/>
      <c r="Q8" s="59"/>
    </row>
    <row r="9" spans="2:17" ht="11.25" customHeight="1" x14ac:dyDescent="0.15">
      <c r="B9" s="60" t="s">
        <v>56</v>
      </c>
      <c r="C9" s="13"/>
      <c r="D9" s="14"/>
      <c r="E9" s="32"/>
      <c r="F9" s="46">
        <f>SUM(F11:F16)</f>
        <v>0</v>
      </c>
      <c r="G9" s="39"/>
      <c r="H9" s="16"/>
      <c r="I9" s="15"/>
      <c r="J9" s="15"/>
      <c r="K9" s="14"/>
      <c r="L9" s="15"/>
      <c r="M9" s="14"/>
      <c r="N9" s="14"/>
      <c r="O9" s="15"/>
      <c r="P9" s="14"/>
      <c r="Q9" s="61"/>
    </row>
    <row r="10" spans="2:17" ht="11.25" customHeight="1" x14ac:dyDescent="0.15">
      <c r="B10" s="60"/>
      <c r="C10" s="13"/>
      <c r="D10" s="14"/>
      <c r="E10" s="32"/>
      <c r="F10" s="46"/>
      <c r="G10" s="39"/>
      <c r="H10" s="16"/>
      <c r="I10" s="15"/>
      <c r="J10" s="15"/>
      <c r="K10" s="14"/>
      <c r="L10" s="15"/>
      <c r="M10" s="14"/>
      <c r="N10" s="14"/>
      <c r="O10" s="15"/>
      <c r="P10" s="14"/>
      <c r="Q10" s="61"/>
    </row>
    <row r="11" spans="2:17" s="7" customFormat="1" ht="11.25" customHeight="1" x14ac:dyDescent="0.15">
      <c r="B11" s="60"/>
      <c r="C11" s="21"/>
      <c r="D11" s="22"/>
      <c r="E11" s="52"/>
      <c r="F11" s="47">
        <f>ROUNDDOWN(I11*L11,0)</f>
        <v>0</v>
      </c>
      <c r="G11" s="41"/>
      <c r="H11" s="24" t="s">
        <v>0</v>
      </c>
      <c r="I11" s="53"/>
      <c r="J11" s="23" t="s">
        <v>8</v>
      </c>
      <c r="K11" s="22" t="s">
        <v>1</v>
      </c>
      <c r="L11" s="54"/>
      <c r="M11" s="22" t="s">
        <v>2</v>
      </c>
      <c r="N11" s="22"/>
      <c r="O11" s="23"/>
      <c r="P11" s="22"/>
      <c r="Q11" s="62"/>
    </row>
    <row r="12" spans="2:17" s="7" customFormat="1" ht="11.25" customHeight="1" x14ac:dyDescent="0.15">
      <c r="B12" s="60"/>
      <c r="C12" s="21"/>
      <c r="D12" s="22"/>
      <c r="E12" s="52"/>
      <c r="F12" s="47">
        <f t="shared" ref="F12:F15" si="0">ROUNDDOWN(I12*L12,0)</f>
        <v>0</v>
      </c>
      <c r="G12" s="41"/>
      <c r="H12" s="24" t="s">
        <v>0</v>
      </c>
      <c r="I12" s="53"/>
      <c r="J12" s="23" t="s">
        <v>8</v>
      </c>
      <c r="K12" s="22" t="s">
        <v>1</v>
      </c>
      <c r="L12" s="54"/>
      <c r="M12" s="22" t="s">
        <v>2</v>
      </c>
      <c r="N12" s="22"/>
      <c r="O12" s="23"/>
      <c r="P12" s="22"/>
      <c r="Q12" s="62"/>
    </row>
    <row r="13" spans="2:17" s="7" customFormat="1" ht="11.25" customHeight="1" x14ac:dyDescent="0.15">
      <c r="B13" s="60"/>
      <c r="C13" s="21"/>
      <c r="D13" s="22"/>
      <c r="E13" s="52"/>
      <c r="F13" s="47">
        <f t="shared" si="0"/>
        <v>0</v>
      </c>
      <c r="G13" s="41"/>
      <c r="H13" s="24" t="s">
        <v>0</v>
      </c>
      <c r="I13" s="53"/>
      <c r="J13" s="23" t="s">
        <v>8</v>
      </c>
      <c r="K13" s="22" t="s">
        <v>1</v>
      </c>
      <c r="L13" s="54"/>
      <c r="M13" s="22" t="s">
        <v>2</v>
      </c>
      <c r="N13" s="22"/>
      <c r="O13" s="23"/>
      <c r="P13" s="22"/>
      <c r="Q13" s="62"/>
    </row>
    <row r="14" spans="2:17" s="7" customFormat="1" ht="11.25" customHeight="1" x14ac:dyDescent="0.15">
      <c r="B14" s="60"/>
      <c r="C14" s="21"/>
      <c r="D14" s="22"/>
      <c r="E14" s="52"/>
      <c r="F14" s="47">
        <f t="shared" si="0"/>
        <v>0</v>
      </c>
      <c r="G14" s="41"/>
      <c r="H14" s="24" t="s">
        <v>0</v>
      </c>
      <c r="I14" s="53"/>
      <c r="J14" s="23" t="s">
        <v>8</v>
      </c>
      <c r="K14" s="22" t="s">
        <v>1</v>
      </c>
      <c r="L14" s="54"/>
      <c r="M14" s="22" t="s">
        <v>2</v>
      </c>
      <c r="N14" s="22"/>
      <c r="O14" s="23"/>
      <c r="P14" s="22"/>
      <c r="Q14" s="62"/>
    </row>
    <row r="15" spans="2:17" s="7" customFormat="1" ht="11.25" customHeight="1" x14ac:dyDescent="0.15">
      <c r="B15" s="60"/>
      <c r="C15" s="21"/>
      <c r="D15" s="22"/>
      <c r="E15" s="52"/>
      <c r="F15" s="47">
        <f t="shared" si="0"/>
        <v>0</v>
      </c>
      <c r="G15" s="41"/>
      <c r="H15" s="24" t="s">
        <v>0</v>
      </c>
      <c r="I15" s="53"/>
      <c r="J15" s="23" t="s">
        <v>8</v>
      </c>
      <c r="K15" s="22" t="s">
        <v>1</v>
      </c>
      <c r="L15" s="54"/>
      <c r="M15" s="22" t="s">
        <v>2</v>
      </c>
      <c r="N15" s="22"/>
      <c r="O15" s="23"/>
      <c r="P15" s="22"/>
      <c r="Q15" s="62"/>
    </row>
    <row r="16" spans="2:17" ht="11.25" customHeight="1" x14ac:dyDescent="0.15">
      <c r="B16" s="63"/>
      <c r="C16" s="17"/>
      <c r="D16" s="3"/>
      <c r="E16" s="33"/>
      <c r="F16" s="48"/>
      <c r="G16" s="40"/>
      <c r="H16" s="18"/>
      <c r="I16" s="5"/>
      <c r="J16" s="5"/>
      <c r="K16" s="3"/>
      <c r="L16" s="5"/>
      <c r="M16" s="3"/>
      <c r="N16" s="3"/>
      <c r="O16" s="5"/>
      <c r="P16" s="3"/>
      <c r="Q16" s="64"/>
    </row>
    <row r="17" spans="2:17" ht="11.25" customHeight="1" x14ac:dyDescent="0.15">
      <c r="B17" s="58"/>
      <c r="C17" s="9"/>
      <c r="D17" s="10"/>
      <c r="E17" s="31"/>
      <c r="F17" s="49"/>
      <c r="G17" s="38"/>
      <c r="H17" s="12"/>
      <c r="I17" s="11"/>
      <c r="J17" s="11"/>
      <c r="K17" s="10"/>
      <c r="L17" s="11"/>
      <c r="M17" s="10"/>
      <c r="N17" s="10"/>
      <c r="O17" s="11"/>
      <c r="P17" s="10"/>
      <c r="Q17" s="59"/>
    </row>
    <row r="18" spans="2:17" ht="11.25" customHeight="1" x14ac:dyDescent="0.15">
      <c r="B18" s="60" t="s">
        <v>57</v>
      </c>
      <c r="C18" s="13"/>
      <c r="D18" s="14"/>
      <c r="E18" s="32"/>
      <c r="F18" s="46">
        <f>F20+F28+F36+F41+F44+F47+F50+F54+F59+F62</f>
        <v>0</v>
      </c>
      <c r="G18" s="39"/>
      <c r="H18" s="16"/>
      <c r="I18" s="15"/>
      <c r="J18" s="15"/>
      <c r="K18" s="14"/>
      <c r="L18" s="15"/>
      <c r="M18" s="14"/>
      <c r="N18" s="14"/>
      <c r="O18" s="15"/>
      <c r="P18" s="14"/>
      <c r="Q18" s="61"/>
    </row>
    <row r="19" spans="2:17" ht="11.25" customHeight="1" x14ac:dyDescent="0.15">
      <c r="B19" s="60"/>
      <c r="C19" s="13"/>
      <c r="D19" s="14"/>
      <c r="E19" s="32"/>
      <c r="F19" s="46"/>
      <c r="G19" s="40"/>
      <c r="H19" s="18"/>
      <c r="I19" s="5"/>
      <c r="J19" s="5"/>
      <c r="K19" s="3"/>
      <c r="L19" s="5"/>
      <c r="M19" s="3"/>
      <c r="N19" s="3"/>
      <c r="O19" s="5"/>
      <c r="P19" s="3"/>
      <c r="Q19" s="64"/>
    </row>
    <row r="20" spans="2:17" s="7" customFormat="1" ht="11.25" customHeight="1" x14ac:dyDescent="0.15">
      <c r="B20" s="60"/>
      <c r="C20" s="92" t="s">
        <v>3</v>
      </c>
      <c r="D20" s="93"/>
      <c r="E20" s="94"/>
      <c r="F20" s="95">
        <f>SUM(F21:F27)</f>
        <v>0</v>
      </c>
      <c r="G20" s="43"/>
      <c r="H20" s="20"/>
      <c r="I20" s="30"/>
      <c r="J20" s="30"/>
      <c r="K20" s="29"/>
      <c r="L20" s="30"/>
      <c r="M20" s="29"/>
      <c r="N20" s="29"/>
      <c r="O20" s="30"/>
      <c r="P20" s="29"/>
      <c r="Q20" s="65"/>
    </row>
    <row r="21" spans="2:17" s="7" customFormat="1" ht="11.25" customHeight="1" x14ac:dyDescent="0.15">
      <c r="B21" s="60"/>
      <c r="C21" s="21"/>
      <c r="D21" s="80" t="s">
        <v>74</v>
      </c>
      <c r="E21" s="36"/>
      <c r="F21" s="47"/>
      <c r="G21" s="41"/>
      <c r="H21" s="45"/>
      <c r="I21" s="22"/>
      <c r="J21" s="22"/>
      <c r="K21" s="22"/>
      <c r="L21" s="22"/>
      <c r="M21" s="22"/>
      <c r="N21" s="22"/>
      <c r="O21" s="22"/>
      <c r="P21" s="22"/>
      <c r="Q21" s="66"/>
    </row>
    <row r="22" spans="2:17" s="7" customFormat="1" ht="11.25" customHeight="1" x14ac:dyDescent="0.15">
      <c r="B22" s="60"/>
      <c r="C22" s="21"/>
      <c r="D22" s="55"/>
      <c r="E22" s="52"/>
      <c r="F22" s="47">
        <f>ROUNDDOWN(I22*L22*O22,0)</f>
        <v>0</v>
      </c>
      <c r="G22" s="21"/>
      <c r="H22" s="24" t="s">
        <v>0</v>
      </c>
      <c r="I22" s="53"/>
      <c r="J22" s="23" t="s">
        <v>8</v>
      </c>
      <c r="K22" s="22" t="s">
        <v>1</v>
      </c>
      <c r="L22" s="53"/>
      <c r="M22" s="22" t="s">
        <v>9</v>
      </c>
      <c r="N22" s="22" t="s">
        <v>1</v>
      </c>
      <c r="O22" s="55"/>
      <c r="P22" s="22" t="s">
        <v>10</v>
      </c>
      <c r="Q22" s="62"/>
    </row>
    <row r="23" spans="2:17" s="7" customFormat="1" ht="11.25" customHeight="1" x14ac:dyDescent="0.15">
      <c r="B23" s="60"/>
      <c r="C23" s="21"/>
      <c r="D23" s="55"/>
      <c r="E23" s="52"/>
      <c r="F23" s="47">
        <f>ROUNDDOWN(I23*L23*O23,0)</f>
        <v>0</v>
      </c>
      <c r="G23" s="21"/>
      <c r="H23" s="24" t="s">
        <v>0</v>
      </c>
      <c r="I23" s="53"/>
      <c r="J23" s="23" t="s">
        <v>8</v>
      </c>
      <c r="K23" s="22" t="s">
        <v>1</v>
      </c>
      <c r="L23" s="53"/>
      <c r="M23" s="22" t="s">
        <v>9</v>
      </c>
      <c r="N23" s="22" t="s">
        <v>1</v>
      </c>
      <c r="O23" s="55"/>
      <c r="P23" s="22" t="s">
        <v>10</v>
      </c>
      <c r="Q23" s="62"/>
    </row>
    <row r="24" spans="2:17" s="7" customFormat="1" ht="11.25" customHeight="1" x14ac:dyDescent="0.15">
      <c r="B24" s="60"/>
      <c r="C24" s="21"/>
      <c r="D24" s="55" t="s">
        <v>75</v>
      </c>
      <c r="E24" s="52"/>
      <c r="F24" s="47"/>
      <c r="G24" s="21"/>
      <c r="H24" s="24"/>
      <c r="I24" s="53"/>
      <c r="J24" s="23"/>
      <c r="K24" s="22"/>
      <c r="L24" s="53"/>
      <c r="M24" s="22"/>
      <c r="N24" s="22"/>
      <c r="O24" s="55"/>
      <c r="P24" s="22"/>
      <c r="Q24" s="62"/>
    </row>
    <row r="25" spans="2:17" s="7" customFormat="1" ht="11.25" customHeight="1" x14ac:dyDescent="0.15">
      <c r="B25" s="60"/>
      <c r="C25" s="21"/>
      <c r="D25" s="55"/>
      <c r="E25" s="52"/>
      <c r="F25" s="47">
        <f>ROUNDDOWN(I25*L25*O25,0)</f>
        <v>0</v>
      </c>
      <c r="G25" s="21"/>
      <c r="H25" s="24" t="s">
        <v>0</v>
      </c>
      <c r="I25" s="53"/>
      <c r="J25" s="23" t="s">
        <v>8</v>
      </c>
      <c r="K25" s="22" t="s">
        <v>1</v>
      </c>
      <c r="L25" s="53"/>
      <c r="M25" s="22" t="s">
        <v>9</v>
      </c>
      <c r="N25" s="22" t="s">
        <v>1</v>
      </c>
      <c r="O25" s="55"/>
      <c r="P25" s="22" t="s">
        <v>10</v>
      </c>
      <c r="Q25" s="62"/>
    </row>
    <row r="26" spans="2:17" s="7" customFormat="1" ht="11.25" customHeight="1" x14ac:dyDescent="0.15">
      <c r="B26" s="60"/>
      <c r="C26" s="21"/>
      <c r="D26" s="55"/>
      <c r="E26" s="55"/>
      <c r="F26" s="47">
        <f>ROUNDDOWN(I26*L26*O26,0)</f>
        <v>0</v>
      </c>
      <c r="G26" s="41"/>
      <c r="H26" s="24" t="s">
        <v>0</v>
      </c>
      <c r="I26" s="53"/>
      <c r="J26" s="23" t="s">
        <v>8</v>
      </c>
      <c r="K26" s="22" t="s">
        <v>1</v>
      </c>
      <c r="L26" s="53"/>
      <c r="M26" s="22" t="s">
        <v>9</v>
      </c>
      <c r="N26" s="22" t="s">
        <v>1</v>
      </c>
      <c r="O26" s="53"/>
      <c r="P26" s="22" t="s">
        <v>10</v>
      </c>
      <c r="Q26" s="62"/>
    </row>
    <row r="27" spans="2:17" s="7" customFormat="1" ht="11.25" customHeight="1" x14ac:dyDescent="0.15">
      <c r="B27" s="60"/>
      <c r="C27" s="21"/>
      <c r="D27" s="55"/>
      <c r="E27" s="34"/>
      <c r="F27" s="47"/>
      <c r="G27" s="42"/>
      <c r="H27" s="26"/>
      <c r="I27" s="26"/>
      <c r="J27" s="26"/>
      <c r="K27" s="26"/>
      <c r="L27" s="26"/>
      <c r="M27" s="26"/>
      <c r="N27" s="26"/>
      <c r="O27" s="26"/>
      <c r="P27" s="26"/>
      <c r="Q27" s="67"/>
    </row>
    <row r="28" spans="2:17" s="7" customFormat="1" ht="11.25" customHeight="1" x14ac:dyDescent="0.15">
      <c r="B28" s="60"/>
      <c r="C28" s="92" t="s">
        <v>59</v>
      </c>
      <c r="D28" s="96"/>
      <c r="E28" s="94"/>
      <c r="F28" s="95">
        <f>SUM(F29:F35)</f>
        <v>0</v>
      </c>
      <c r="G28" s="41"/>
      <c r="H28" s="24"/>
      <c r="I28" s="23"/>
      <c r="J28" s="23"/>
      <c r="K28" s="22"/>
      <c r="L28" s="23"/>
      <c r="M28" s="22"/>
      <c r="N28" s="22"/>
      <c r="O28" s="23"/>
      <c r="P28" s="22"/>
      <c r="Q28" s="62"/>
    </row>
    <row r="29" spans="2:17" s="7" customFormat="1" ht="11.25" customHeight="1" x14ac:dyDescent="0.15">
      <c r="B29" s="60"/>
      <c r="C29" s="21"/>
      <c r="D29" s="55" t="s">
        <v>72</v>
      </c>
      <c r="E29" s="34"/>
      <c r="F29" s="47"/>
      <c r="G29" s="41"/>
      <c r="H29" s="24"/>
      <c r="I29" s="23"/>
      <c r="J29" s="23"/>
      <c r="K29" s="22"/>
      <c r="L29" s="23"/>
      <c r="M29" s="22"/>
      <c r="N29" s="22"/>
      <c r="O29" s="23"/>
      <c r="P29" s="22"/>
      <c r="Q29" s="62"/>
    </row>
    <row r="30" spans="2:17" s="7" customFormat="1" ht="11.25" customHeight="1" x14ac:dyDescent="0.15">
      <c r="B30" s="60"/>
      <c r="C30" s="21"/>
      <c r="D30" s="55"/>
      <c r="E30" s="55"/>
      <c r="F30" s="47">
        <f>ROUNDDOWN(I30*L30,0)</f>
        <v>0</v>
      </c>
      <c r="G30" s="41"/>
      <c r="H30" s="24" t="s">
        <v>0</v>
      </c>
      <c r="I30" s="53"/>
      <c r="J30" s="23" t="s">
        <v>8</v>
      </c>
      <c r="K30" s="22" t="s">
        <v>1</v>
      </c>
      <c r="L30" s="53"/>
      <c r="M30" s="22" t="s">
        <v>10</v>
      </c>
      <c r="N30" s="22"/>
      <c r="O30" s="23"/>
      <c r="P30" s="22"/>
      <c r="Q30" s="62"/>
    </row>
    <row r="31" spans="2:17" s="7" customFormat="1" ht="11.25" customHeight="1" x14ac:dyDescent="0.15">
      <c r="B31" s="60"/>
      <c r="C31" s="21"/>
      <c r="D31" s="55"/>
      <c r="E31" s="55"/>
      <c r="F31" s="47">
        <f>ROUNDDOWN(I31*L31,0)</f>
        <v>0</v>
      </c>
      <c r="G31" s="41"/>
      <c r="H31" s="24" t="s">
        <v>0</v>
      </c>
      <c r="I31" s="53"/>
      <c r="J31" s="23" t="s">
        <v>8</v>
      </c>
      <c r="K31" s="22" t="s">
        <v>1</v>
      </c>
      <c r="L31" s="53"/>
      <c r="M31" s="22" t="s">
        <v>10</v>
      </c>
      <c r="N31" s="22"/>
      <c r="O31" s="23"/>
      <c r="P31" s="22"/>
      <c r="Q31" s="62"/>
    </row>
    <row r="32" spans="2:17" s="7" customFormat="1" ht="11.25" customHeight="1" x14ac:dyDescent="0.15">
      <c r="B32" s="60"/>
      <c r="C32" s="21"/>
      <c r="D32" s="55" t="s">
        <v>73</v>
      </c>
      <c r="E32" s="55"/>
      <c r="F32" s="47"/>
      <c r="G32" s="41"/>
      <c r="H32" s="24"/>
      <c r="I32" s="53"/>
      <c r="J32" s="23"/>
      <c r="K32" s="22"/>
      <c r="L32" s="53"/>
      <c r="M32" s="22"/>
      <c r="N32" s="22"/>
      <c r="O32" s="23"/>
      <c r="P32" s="22"/>
      <c r="Q32" s="62"/>
    </row>
    <row r="33" spans="2:17" s="7" customFormat="1" ht="11.25" customHeight="1" x14ac:dyDescent="0.15">
      <c r="B33" s="60"/>
      <c r="C33" s="21"/>
      <c r="D33" s="55"/>
      <c r="E33" s="52"/>
      <c r="F33" s="47">
        <f>ROUNDDOWN(I33*L33*O33,0)</f>
        <v>0</v>
      </c>
      <c r="G33" s="21"/>
      <c r="H33" s="24" t="s">
        <v>0</v>
      </c>
      <c r="I33" s="53"/>
      <c r="J33" s="23" t="s">
        <v>8</v>
      </c>
      <c r="K33" s="22" t="s">
        <v>1</v>
      </c>
      <c r="L33" s="53"/>
      <c r="M33" s="22" t="s">
        <v>9</v>
      </c>
      <c r="N33" s="22" t="s">
        <v>1</v>
      </c>
      <c r="O33" s="55"/>
      <c r="P33" s="22" t="s">
        <v>10</v>
      </c>
      <c r="Q33" s="62"/>
    </row>
    <row r="34" spans="2:17" s="7" customFormat="1" ht="11.25" customHeight="1" x14ac:dyDescent="0.15">
      <c r="B34" s="60"/>
      <c r="C34" s="21"/>
      <c r="D34" s="55"/>
      <c r="E34" s="55"/>
      <c r="F34" s="47">
        <f>ROUNDDOWN(I34*L34*O34,0)</f>
        <v>0</v>
      </c>
      <c r="G34" s="41"/>
      <c r="H34" s="24" t="s">
        <v>0</v>
      </c>
      <c r="I34" s="53"/>
      <c r="J34" s="23" t="s">
        <v>8</v>
      </c>
      <c r="K34" s="22" t="s">
        <v>1</v>
      </c>
      <c r="L34" s="53"/>
      <c r="M34" s="22" t="s">
        <v>9</v>
      </c>
      <c r="N34" s="22" t="s">
        <v>1</v>
      </c>
      <c r="O34" s="53"/>
      <c r="P34" s="22" t="s">
        <v>10</v>
      </c>
      <c r="Q34" s="62"/>
    </row>
    <row r="35" spans="2:17" s="7" customFormat="1" ht="11.25" customHeight="1" x14ac:dyDescent="0.15">
      <c r="B35" s="60"/>
      <c r="C35" s="21"/>
      <c r="D35" s="55"/>
      <c r="E35" s="34"/>
      <c r="F35" s="47"/>
      <c r="G35" s="42"/>
      <c r="H35" s="44"/>
      <c r="I35" s="27"/>
      <c r="J35" s="27"/>
      <c r="K35" s="26"/>
      <c r="L35" s="27"/>
      <c r="M35" s="26"/>
      <c r="N35" s="26"/>
      <c r="O35" s="27"/>
      <c r="P35" s="26"/>
      <c r="Q35" s="68"/>
    </row>
    <row r="36" spans="2:17" s="7" customFormat="1" ht="11.25" customHeight="1" x14ac:dyDescent="0.15">
      <c r="B36" s="60"/>
      <c r="C36" s="92" t="s">
        <v>4</v>
      </c>
      <c r="D36" s="96"/>
      <c r="E36" s="94"/>
      <c r="F36" s="95">
        <f>SUM(F37:F40)</f>
        <v>0</v>
      </c>
      <c r="G36" s="41"/>
      <c r="H36" s="24"/>
      <c r="I36" s="23"/>
      <c r="J36" s="23"/>
      <c r="K36" s="22"/>
      <c r="L36" s="23"/>
      <c r="M36" s="22"/>
      <c r="N36" s="22"/>
      <c r="O36" s="23"/>
      <c r="P36" s="22"/>
      <c r="Q36" s="62"/>
    </row>
    <row r="37" spans="2:17" s="7" customFormat="1" ht="11.25" customHeight="1" x14ac:dyDescent="0.15">
      <c r="B37" s="60"/>
      <c r="C37" s="28"/>
      <c r="D37" s="80" t="s">
        <v>76</v>
      </c>
      <c r="E37" s="36"/>
      <c r="F37" s="51"/>
      <c r="G37" s="41"/>
      <c r="H37" s="24"/>
      <c r="I37" s="23"/>
      <c r="J37" s="23"/>
      <c r="K37" s="22"/>
      <c r="L37" s="23"/>
      <c r="M37" s="22"/>
      <c r="N37" s="22"/>
      <c r="O37" s="23"/>
      <c r="P37" s="22"/>
      <c r="Q37" s="62"/>
    </row>
    <row r="38" spans="2:17" s="7" customFormat="1" ht="11.25" customHeight="1" x14ac:dyDescent="0.15">
      <c r="B38" s="60"/>
      <c r="C38" s="21"/>
      <c r="D38" s="55"/>
      <c r="E38" s="55"/>
      <c r="F38" s="47">
        <f>ROUNDDOWN(I38*L38*O38,0)</f>
        <v>0</v>
      </c>
      <c r="G38" s="41"/>
      <c r="H38" s="24" t="s">
        <v>0</v>
      </c>
      <c r="I38" s="53"/>
      <c r="J38" s="23" t="s">
        <v>8</v>
      </c>
      <c r="K38" s="22" t="s">
        <v>1</v>
      </c>
      <c r="L38" s="53"/>
      <c r="M38" s="22" t="s">
        <v>9</v>
      </c>
      <c r="N38" s="22" t="s">
        <v>1</v>
      </c>
      <c r="O38" s="53"/>
      <c r="P38" s="22" t="s">
        <v>10</v>
      </c>
      <c r="Q38" s="62"/>
    </row>
    <row r="39" spans="2:17" s="7" customFormat="1" ht="11.25" customHeight="1" x14ac:dyDescent="0.15">
      <c r="B39" s="60"/>
      <c r="C39" s="21"/>
      <c r="D39" s="55"/>
      <c r="E39" s="55"/>
      <c r="F39" s="47">
        <f>ROUNDDOWN(I39*L39*O39,0)</f>
        <v>0</v>
      </c>
      <c r="G39" s="41"/>
      <c r="H39" s="24" t="s">
        <v>0</v>
      </c>
      <c r="I39" s="53"/>
      <c r="J39" s="23" t="s">
        <v>8</v>
      </c>
      <c r="K39" s="22" t="s">
        <v>1</v>
      </c>
      <c r="L39" s="53"/>
      <c r="M39" s="22" t="s">
        <v>9</v>
      </c>
      <c r="N39" s="22" t="s">
        <v>1</v>
      </c>
      <c r="O39" s="53"/>
      <c r="P39" s="22" t="s">
        <v>10</v>
      </c>
      <c r="Q39" s="62"/>
    </row>
    <row r="40" spans="2:17" s="7" customFormat="1" ht="11.25" customHeight="1" x14ac:dyDescent="0.15">
      <c r="B40" s="60"/>
      <c r="C40" s="25"/>
      <c r="D40" s="97"/>
      <c r="E40" s="35"/>
      <c r="F40" s="50"/>
      <c r="G40" s="42"/>
      <c r="H40" s="44"/>
      <c r="I40" s="27"/>
      <c r="J40" s="27"/>
      <c r="K40" s="26"/>
      <c r="L40" s="27"/>
      <c r="M40" s="26"/>
      <c r="N40" s="26"/>
      <c r="O40" s="27"/>
      <c r="P40" s="26"/>
      <c r="Q40" s="68"/>
    </row>
    <row r="41" spans="2:17" s="7" customFormat="1" ht="11.25" customHeight="1" x14ac:dyDescent="0.15">
      <c r="B41" s="60"/>
      <c r="C41" s="92" t="s">
        <v>67</v>
      </c>
      <c r="D41" s="96"/>
      <c r="E41" s="94"/>
      <c r="F41" s="95">
        <f>SUM(F42:F43)</f>
        <v>0</v>
      </c>
      <c r="G41" s="41"/>
      <c r="H41" s="24"/>
      <c r="I41" s="23"/>
      <c r="J41" s="23"/>
      <c r="K41" s="22"/>
      <c r="L41" s="23"/>
      <c r="M41" s="22"/>
      <c r="N41" s="22"/>
      <c r="O41" s="23"/>
      <c r="P41" s="22"/>
      <c r="Q41" s="62"/>
    </row>
    <row r="42" spans="2:17" s="7" customFormat="1" ht="11.25" customHeight="1" x14ac:dyDescent="0.15">
      <c r="B42" s="60"/>
      <c r="C42" s="21"/>
      <c r="D42" s="55" t="s">
        <v>77</v>
      </c>
      <c r="E42" s="55"/>
      <c r="F42" s="47">
        <f>ROUNDDOWN(I42*L42,0)</f>
        <v>0</v>
      </c>
      <c r="G42" s="41"/>
      <c r="H42" s="24" t="s">
        <v>0</v>
      </c>
      <c r="I42" s="53"/>
      <c r="J42" s="23" t="s">
        <v>8</v>
      </c>
      <c r="K42" s="22" t="s">
        <v>1</v>
      </c>
      <c r="L42" s="53"/>
      <c r="M42" s="22" t="s">
        <v>68</v>
      </c>
      <c r="N42" s="22"/>
      <c r="O42" s="53"/>
      <c r="P42" s="22"/>
      <c r="Q42" s="62"/>
    </row>
    <row r="43" spans="2:17" s="7" customFormat="1" ht="11.25" customHeight="1" x14ac:dyDescent="0.15">
      <c r="B43" s="60"/>
      <c r="C43" s="25"/>
      <c r="D43" s="97"/>
      <c r="E43" s="35"/>
      <c r="F43" s="50"/>
      <c r="G43" s="42"/>
      <c r="H43" s="44"/>
      <c r="I43" s="27"/>
      <c r="J43" s="27"/>
      <c r="K43" s="26"/>
      <c r="L43" s="27"/>
      <c r="M43" s="26"/>
      <c r="N43" s="26"/>
      <c r="O43" s="27"/>
      <c r="P43" s="26"/>
      <c r="Q43" s="68"/>
    </row>
    <row r="44" spans="2:17" s="7" customFormat="1" ht="11.25" customHeight="1" x14ac:dyDescent="0.15">
      <c r="B44" s="60"/>
      <c r="C44" s="92" t="s">
        <v>58</v>
      </c>
      <c r="D44" s="96"/>
      <c r="E44" s="94"/>
      <c r="F44" s="95">
        <f>SUM(F45:F46)</f>
        <v>0</v>
      </c>
      <c r="G44" s="41"/>
      <c r="H44" s="24"/>
      <c r="I44" s="23"/>
      <c r="J44" s="23"/>
      <c r="K44" s="22"/>
      <c r="L44" s="23"/>
      <c r="M44" s="22"/>
      <c r="N44" s="22"/>
      <c r="O44" s="23"/>
      <c r="P44" s="22"/>
      <c r="Q44" s="62"/>
    </row>
    <row r="45" spans="2:17" s="7" customFormat="1" ht="11.25" customHeight="1" x14ac:dyDescent="0.15">
      <c r="B45" s="60"/>
      <c r="C45" s="28"/>
      <c r="D45" s="55" t="s">
        <v>78</v>
      </c>
      <c r="E45" s="36"/>
      <c r="F45" s="47">
        <f>ROUNDDOWN(I45*L45,0)</f>
        <v>0</v>
      </c>
      <c r="G45" s="41"/>
      <c r="H45" s="24" t="s">
        <v>0</v>
      </c>
      <c r="I45" s="53"/>
      <c r="J45" s="23" t="s">
        <v>8</v>
      </c>
      <c r="K45" s="22" t="s">
        <v>1</v>
      </c>
      <c r="L45" s="53"/>
      <c r="M45" s="22" t="s">
        <v>29</v>
      </c>
      <c r="N45" s="22"/>
      <c r="O45" s="53"/>
      <c r="P45" s="22"/>
      <c r="Q45" s="62"/>
    </row>
    <row r="46" spans="2:17" s="7" customFormat="1" ht="11.25" customHeight="1" x14ac:dyDescent="0.15">
      <c r="B46" s="60"/>
      <c r="C46" s="25"/>
      <c r="D46" s="97"/>
      <c r="E46" s="35"/>
      <c r="F46" s="50"/>
      <c r="G46" s="42"/>
      <c r="H46" s="44"/>
      <c r="I46" s="27"/>
      <c r="J46" s="27"/>
      <c r="K46" s="26"/>
      <c r="L46" s="27"/>
      <c r="M46" s="26"/>
      <c r="N46" s="26"/>
      <c r="O46" s="27"/>
      <c r="P46" s="26"/>
      <c r="Q46" s="68"/>
    </row>
    <row r="47" spans="2:17" s="7" customFormat="1" ht="11.25" customHeight="1" x14ac:dyDescent="0.15">
      <c r="B47" s="60"/>
      <c r="C47" s="92" t="s">
        <v>48</v>
      </c>
      <c r="D47" s="96"/>
      <c r="E47" s="94"/>
      <c r="F47" s="95">
        <f>SUM(F48:F49)</f>
        <v>0</v>
      </c>
      <c r="G47" s="43"/>
      <c r="H47" s="20"/>
      <c r="I47" s="30"/>
      <c r="J47" s="30"/>
      <c r="K47" s="29"/>
      <c r="L47" s="30"/>
      <c r="M47" s="29"/>
      <c r="N47" s="29"/>
      <c r="O47" s="30"/>
      <c r="P47" s="29"/>
      <c r="Q47" s="65"/>
    </row>
    <row r="48" spans="2:17" s="7" customFormat="1" ht="11.25" customHeight="1" x14ac:dyDescent="0.15">
      <c r="B48" s="60"/>
      <c r="C48" s="21"/>
      <c r="D48" s="55" t="s">
        <v>79</v>
      </c>
      <c r="E48" s="34"/>
      <c r="F48" s="47">
        <f>ROUNDDOWN(I48*L48,0)</f>
        <v>0</v>
      </c>
      <c r="G48" s="41"/>
      <c r="H48" s="24" t="s">
        <v>0</v>
      </c>
      <c r="I48" s="53"/>
      <c r="J48" s="23" t="s">
        <v>8</v>
      </c>
      <c r="K48" s="22" t="s">
        <v>1</v>
      </c>
      <c r="L48" s="53"/>
      <c r="M48" s="22" t="s">
        <v>50</v>
      </c>
      <c r="N48" s="22"/>
      <c r="O48" s="23"/>
      <c r="P48" s="22"/>
      <c r="Q48" s="69"/>
    </row>
    <row r="49" spans="2:17" s="7" customFormat="1" ht="11.25" customHeight="1" x14ac:dyDescent="0.15">
      <c r="B49" s="60"/>
      <c r="C49" s="21"/>
      <c r="D49" s="55"/>
      <c r="E49" s="34"/>
      <c r="F49" s="47"/>
      <c r="G49" s="42"/>
      <c r="H49" s="19"/>
      <c r="I49" s="27"/>
      <c r="J49" s="27"/>
      <c r="K49" s="26"/>
      <c r="L49" s="27"/>
      <c r="M49" s="26"/>
      <c r="N49" s="26"/>
      <c r="O49" s="27"/>
      <c r="P49" s="26"/>
      <c r="Q49" s="68"/>
    </row>
    <row r="50" spans="2:17" s="7" customFormat="1" ht="11.25" customHeight="1" x14ac:dyDescent="0.15">
      <c r="B50" s="60"/>
      <c r="C50" s="92" t="s">
        <v>5</v>
      </c>
      <c r="D50" s="96"/>
      <c r="E50" s="94"/>
      <c r="F50" s="95">
        <f>SUM(F51:F53)</f>
        <v>0</v>
      </c>
      <c r="G50" s="43"/>
      <c r="H50" s="20"/>
      <c r="I50" s="30"/>
      <c r="J50" s="30"/>
      <c r="K50" s="29"/>
      <c r="L50" s="30"/>
      <c r="M50" s="29"/>
      <c r="N50" s="29"/>
      <c r="O50" s="30"/>
      <c r="P50" s="29"/>
      <c r="Q50" s="65"/>
    </row>
    <row r="51" spans="2:17" s="7" customFormat="1" ht="11.25" customHeight="1" x14ac:dyDescent="0.15">
      <c r="B51" s="60"/>
      <c r="C51" s="21"/>
      <c r="D51" s="55"/>
      <c r="E51" s="34"/>
      <c r="F51" s="47"/>
      <c r="G51" s="41"/>
      <c r="H51" s="56"/>
      <c r="I51" s="53"/>
      <c r="J51" s="23"/>
      <c r="K51" s="22"/>
      <c r="L51" s="23"/>
      <c r="M51" s="22"/>
      <c r="N51" s="22"/>
      <c r="O51" s="23"/>
      <c r="P51" s="22"/>
      <c r="Q51" s="69"/>
    </row>
    <row r="52" spans="2:17" s="7" customFormat="1" ht="11.25" customHeight="1" x14ac:dyDescent="0.15">
      <c r="B52" s="60"/>
      <c r="C52" s="21"/>
      <c r="D52" s="55"/>
      <c r="E52" s="34"/>
      <c r="F52" s="47"/>
      <c r="G52" s="41"/>
      <c r="H52" s="56"/>
      <c r="I52" s="53"/>
      <c r="J52" s="23"/>
      <c r="K52" s="22"/>
      <c r="L52" s="23"/>
      <c r="M52" s="22"/>
      <c r="N52" s="22"/>
      <c r="O52" s="23"/>
      <c r="P52" s="22"/>
      <c r="Q52" s="69"/>
    </row>
    <row r="53" spans="2:17" s="7" customFormat="1" ht="11.25" customHeight="1" x14ac:dyDescent="0.15">
      <c r="B53" s="60"/>
      <c r="C53" s="21"/>
      <c r="D53" s="55"/>
      <c r="E53" s="34"/>
      <c r="F53" s="47"/>
      <c r="G53" s="42"/>
      <c r="H53" s="19"/>
      <c r="I53" s="27"/>
      <c r="J53" s="27"/>
      <c r="K53" s="26"/>
      <c r="L53" s="27"/>
      <c r="M53" s="26"/>
      <c r="N53" s="26"/>
      <c r="O53" s="27"/>
      <c r="P53" s="26"/>
      <c r="Q53" s="68"/>
    </row>
    <row r="54" spans="2:17" s="7" customFormat="1" ht="11.25" customHeight="1" x14ac:dyDescent="0.15">
      <c r="B54" s="60"/>
      <c r="C54" s="92" t="s">
        <v>6</v>
      </c>
      <c r="D54" s="96"/>
      <c r="E54" s="94"/>
      <c r="F54" s="95">
        <f>SUM(F55:F58)</f>
        <v>0</v>
      </c>
      <c r="G54" s="41"/>
      <c r="H54" s="24"/>
      <c r="I54" s="23"/>
      <c r="J54" s="23"/>
      <c r="K54" s="22"/>
      <c r="L54" s="23"/>
      <c r="M54" s="22"/>
      <c r="N54" s="22"/>
      <c r="O54" s="23"/>
      <c r="P54" s="22"/>
      <c r="Q54" s="62"/>
    </row>
    <row r="55" spans="2:17" s="7" customFormat="1" ht="11.25" customHeight="1" x14ac:dyDescent="0.15">
      <c r="B55" s="60"/>
      <c r="C55" s="21"/>
      <c r="D55" s="55"/>
      <c r="E55" s="34"/>
      <c r="F55" s="47"/>
      <c r="G55" s="41"/>
      <c r="H55" s="55"/>
      <c r="I55" s="23"/>
      <c r="J55" s="23"/>
      <c r="K55" s="22"/>
      <c r="L55" s="23"/>
      <c r="M55" s="22"/>
      <c r="N55" s="22"/>
      <c r="O55" s="23"/>
      <c r="P55" s="22"/>
      <c r="Q55" s="69"/>
    </row>
    <row r="56" spans="2:17" s="7" customFormat="1" ht="11.25" customHeight="1" x14ac:dyDescent="0.15">
      <c r="B56" s="60"/>
      <c r="C56" s="21"/>
      <c r="D56" s="55"/>
      <c r="E56" s="55"/>
      <c r="F56" s="47">
        <f>ROUNDDOWN(I56*L56*O56,0)</f>
        <v>0</v>
      </c>
      <c r="G56" s="41"/>
      <c r="H56" s="24" t="s">
        <v>0</v>
      </c>
      <c r="I56" s="53"/>
      <c r="J56" s="23" t="s">
        <v>8</v>
      </c>
      <c r="K56" s="22" t="s">
        <v>1</v>
      </c>
      <c r="L56" s="53"/>
      <c r="M56" s="22" t="s">
        <v>64</v>
      </c>
      <c r="N56" s="22" t="s">
        <v>1</v>
      </c>
      <c r="O56" s="53"/>
      <c r="P56" s="22" t="s">
        <v>10</v>
      </c>
      <c r="Q56" s="69"/>
    </row>
    <row r="57" spans="2:17" s="7" customFormat="1" ht="11.25" customHeight="1" x14ac:dyDescent="0.15">
      <c r="B57" s="60"/>
      <c r="C57" s="21"/>
      <c r="D57" s="55"/>
      <c r="E57" s="55"/>
      <c r="F57" s="47">
        <f>ROUNDDOWN(I57*L57,0)</f>
        <v>0</v>
      </c>
      <c r="G57" s="41"/>
      <c r="H57" s="24" t="s">
        <v>0</v>
      </c>
      <c r="I57" s="53"/>
      <c r="J57" s="23" t="s">
        <v>8</v>
      </c>
      <c r="K57" s="22" t="s">
        <v>1</v>
      </c>
      <c r="L57" s="53"/>
      <c r="M57" s="22" t="s">
        <v>64</v>
      </c>
      <c r="N57" s="22"/>
      <c r="O57" s="53"/>
      <c r="P57" s="22"/>
      <c r="Q57" s="69"/>
    </row>
    <row r="58" spans="2:17" s="7" customFormat="1" ht="11.25" customHeight="1" x14ac:dyDescent="0.15">
      <c r="B58" s="60"/>
      <c r="C58" s="21"/>
      <c r="D58" s="55"/>
      <c r="E58" s="34"/>
      <c r="F58" s="47"/>
      <c r="G58" s="42"/>
      <c r="H58" s="19"/>
      <c r="I58" s="27"/>
      <c r="J58" s="27"/>
      <c r="K58" s="26"/>
      <c r="L58" s="27"/>
      <c r="M58" s="26"/>
      <c r="N58" s="26"/>
      <c r="O58" s="27"/>
      <c r="P58" s="26"/>
      <c r="Q58" s="68"/>
    </row>
    <row r="59" spans="2:17" s="7" customFormat="1" ht="11.25" customHeight="1" x14ac:dyDescent="0.15">
      <c r="B59" s="60"/>
      <c r="C59" s="92" t="s">
        <v>34</v>
      </c>
      <c r="D59" s="96"/>
      <c r="E59" s="94"/>
      <c r="F59" s="95">
        <f>SUM(F60:F61)</f>
        <v>0</v>
      </c>
      <c r="G59" s="41"/>
      <c r="H59" s="24"/>
      <c r="I59" s="23"/>
      <c r="J59" s="23"/>
      <c r="K59" s="22"/>
      <c r="L59" s="23"/>
      <c r="M59" s="22"/>
      <c r="N59" s="22"/>
      <c r="O59" s="23"/>
      <c r="P59" s="22"/>
      <c r="Q59" s="62"/>
    </row>
    <row r="60" spans="2:17" s="7" customFormat="1" ht="11.25" customHeight="1" x14ac:dyDescent="0.15">
      <c r="B60" s="60"/>
      <c r="C60" s="21"/>
      <c r="D60" s="55"/>
      <c r="E60" s="34"/>
      <c r="F60" s="47">
        <f>ROUNDDOWN(I60*L60,0)</f>
        <v>0</v>
      </c>
      <c r="G60" s="41"/>
      <c r="H60" s="24" t="s">
        <v>0</v>
      </c>
      <c r="I60" s="53"/>
      <c r="J60" s="23" t="s">
        <v>8</v>
      </c>
      <c r="K60" s="22" t="s">
        <v>1</v>
      </c>
      <c r="L60" s="53"/>
      <c r="M60" s="22" t="s">
        <v>2</v>
      </c>
      <c r="N60" s="22"/>
      <c r="O60" s="23"/>
      <c r="P60" s="22"/>
      <c r="Q60" s="62"/>
    </row>
    <row r="61" spans="2:17" s="7" customFormat="1" ht="11.25" customHeight="1" x14ac:dyDescent="0.15">
      <c r="B61" s="60"/>
      <c r="C61" s="21"/>
      <c r="D61" s="55"/>
      <c r="E61" s="34"/>
      <c r="F61" s="47"/>
      <c r="G61" s="42"/>
      <c r="H61" s="44"/>
      <c r="I61" s="27"/>
      <c r="J61" s="27"/>
      <c r="K61" s="26"/>
      <c r="L61" s="27"/>
      <c r="M61" s="26"/>
      <c r="N61" s="26"/>
      <c r="O61" s="27"/>
      <c r="P61" s="26"/>
      <c r="Q61" s="68"/>
    </row>
    <row r="62" spans="2:17" s="7" customFormat="1" ht="11.25" customHeight="1" x14ac:dyDescent="0.15">
      <c r="B62" s="60"/>
      <c r="C62" s="92" t="s">
        <v>7</v>
      </c>
      <c r="D62" s="96"/>
      <c r="E62" s="94"/>
      <c r="F62" s="95">
        <f>SUM(F63:F64)</f>
        <v>0</v>
      </c>
      <c r="G62" s="41"/>
      <c r="H62" s="24"/>
      <c r="I62" s="23"/>
      <c r="J62" s="23"/>
      <c r="K62" s="22"/>
      <c r="L62" s="23"/>
      <c r="M62" s="22"/>
      <c r="N62" s="22"/>
      <c r="O62" s="23"/>
      <c r="P62" s="22"/>
      <c r="Q62" s="62"/>
    </row>
    <row r="63" spans="2:17" s="7" customFormat="1" ht="11.25" customHeight="1" x14ac:dyDescent="0.15">
      <c r="B63" s="60"/>
      <c r="C63" s="21"/>
      <c r="D63" s="55"/>
      <c r="E63" s="34"/>
      <c r="F63" s="47"/>
      <c r="G63" s="41"/>
      <c r="H63" s="55"/>
      <c r="I63" s="23"/>
      <c r="J63" s="23"/>
      <c r="K63" s="22"/>
      <c r="L63" s="23"/>
      <c r="M63" s="22"/>
      <c r="N63" s="22"/>
      <c r="O63" s="23"/>
      <c r="P63" s="22"/>
      <c r="Q63" s="69"/>
    </row>
    <row r="64" spans="2:17" s="7" customFormat="1" ht="11.25" customHeight="1" x14ac:dyDescent="0.15">
      <c r="B64" s="63"/>
      <c r="C64" s="25"/>
      <c r="D64" s="97"/>
      <c r="E64" s="35"/>
      <c r="F64" s="50"/>
      <c r="G64" s="42"/>
      <c r="H64" s="19"/>
      <c r="I64" s="27"/>
      <c r="J64" s="27"/>
      <c r="K64" s="26"/>
      <c r="L64" s="27"/>
      <c r="M64" s="26"/>
      <c r="N64" s="26"/>
      <c r="O64" s="27"/>
      <c r="P64" s="26"/>
      <c r="Q64" s="70"/>
    </row>
    <row r="65" spans="2:17" s="7" customFormat="1" ht="11.25" customHeight="1" x14ac:dyDescent="0.15">
      <c r="B65" s="58"/>
      <c r="C65" s="28"/>
      <c r="D65" s="29"/>
      <c r="E65" s="36"/>
      <c r="F65" s="51"/>
      <c r="G65" s="43"/>
      <c r="H65" s="20"/>
      <c r="I65" s="30"/>
      <c r="J65" s="30"/>
      <c r="K65" s="29"/>
      <c r="L65" s="30"/>
      <c r="M65" s="29"/>
      <c r="N65" s="29"/>
      <c r="O65" s="30"/>
      <c r="P65" s="29"/>
      <c r="Q65" s="65"/>
    </row>
    <row r="66" spans="2:17" ht="11.25" customHeight="1" x14ac:dyDescent="0.15">
      <c r="B66" s="98" t="s">
        <v>54</v>
      </c>
      <c r="C66" s="13"/>
      <c r="D66" s="14"/>
      <c r="E66" s="32"/>
      <c r="F66" s="46">
        <f>SUM(F67:F70)</f>
        <v>0</v>
      </c>
      <c r="G66" s="39"/>
      <c r="H66" s="16"/>
      <c r="I66" s="15"/>
      <c r="J66" s="15"/>
      <c r="K66" s="14"/>
      <c r="L66" s="15"/>
      <c r="M66" s="14"/>
      <c r="N66" s="14"/>
      <c r="O66" s="15"/>
      <c r="P66" s="14"/>
      <c r="Q66" s="61"/>
    </row>
    <row r="67" spans="2:17" s="7" customFormat="1" ht="11.25" customHeight="1" x14ac:dyDescent="0.15">
      <c r="B67" s="98"/>
      <c r="C67" s="21"/>
      <c r="D67" s="22"/>
      <c r="E67" s="34"/>
      <c r="F67" s="47"/>
      <c r="G67" s="41"/>
      <c r="H67" s="24"/>
      <c r="I67" s="23"/>
      <c r="J67" s="23"/>
      <c r="K67" s="22"/>
      <c r="L67" s="23"/>
      <c r="M67" s="22"/>
      <c r="N67" s="22"/>
      <c r="O67" s="23"/>
      <c r="P67" s="22"/>
      <c r="Q67" s="62"/>
    </row>
    <row r="68" spans="2:17" s="7" customFormat="1" ht="11.25" customHeight="1" x14ac:dyDescent="0.15">
      <c r="B68" s="98"/>
      <c r="C68" s="21"/>
      <c r="D68" s="22"/>
      <c r="E68" s="55"/>
      <c r="F68" s="47"/>
      <c r="G68" s="41"/>
      <c r="H68" s="55"/>
      <c r="I68" s="23"/>
      <c r="J68" s="23"/>
      <c r="K68" s="22"/>
      <c r="L68" s="23"/>
      <c r="M68" s="22"/>
      <c r="N68" s="22"/>
      <c r="O68" s="23"/>
      <c r="P68" s="22"/>
      <c r="Q68" s="69"/>
    </row>
    <row r="69" spans="2:17" s="7" customFormat="1" ht="11.25" customHeight="1" x14ac:dyDescent="0.15">
      <c r="B69" s="60"/>
      <c r="C69" s="21"/>
      <c r="D69" s="22"/>
      <c r="E69" s="55"/>
      <c r="F69" s="47"/>
      <c r="G69" s="41"/>
      <c r="H69" s="55"/>
      <c r="I69" s="23"/>
      <c r="J69" s="23"/>
      <c r="K69" s="22"/>
      <c r="L69" s="23"/>
      <c r="M69" s="22"/>
      <c r="N69" s="22"/>
      <c r="O69" s="23"/>
      <c r="P69" s="22"/>
      <c r="Q69" s="69"/>
    </row>
    <row r="70" spans="2:17" s="7" customFormat="1" ht="11.25" customHeight="1" x14ac:dyDescent="0.15">
      <c r="B70" s="63"/>
      <c r="C70" s="25"/>
      <c r="D70" s="26"/>
      <c r="E70" s="35"/>
      <c r="F70" s="50"/>
      <c r="G70" s="42"/>
      <c r="H70" s="19"/>
      <c r="I70" s="27"/>
      <c r="J70" s="27"/>
      <c r="K70" s="26"/>
      <c r="L70" s="27"/>
      <c r="M70" s="26"/>
      <c r="N70" s="26"/>
      <c r="O70" s="27"/>
      <c r="P70" s="26"/>
      <c r="Q70" s="68"/>
    </row>
    <row r="71" spans="2:17" ht="30.75" customHeight="1" thickBot="1" x14ac:dyDescent="0.2">
      <c r="B71" s="81" t="s">
        <v>62</v>
      </c>
      <c r="C71" s="82"/>
      <c r="D71" s="82"/>
      <c r="E71" s="83"/>
      <c r="F71" s="84">
        <f>F9+F18+F66</f>
        <v>0</v>
      </c>
      <c r="G71" s="85"/>
      <c r="H71" s="86" t="s">
        <v>55</v>
      </c>
      <c r="I71" s="87"/>
      <c r="J71" s="87"/>
      <c r="K71" s="82"/>
      <c r="L71" s="87"/>
      <c r="M71" s="82"/>
      <c r="N71" s="82"/>
      <c r="O71" s="87"/>
      <c r="P71" s="82"/>
      <c r="Q71" s="88"/>
    </row>
  </sheetData>
  <mergeCells count="7">
    <mergeCell ref="B66:B68"/>
    <mergeCell ref="B2:Q2"/>
    <mergeCell ref="B3:Q3"/>
    <mergeCell ref="G7:Q7"/>
    <mergeCell ref="B7:D7"/>
    <mergeCell ref="B5:D5"/>
    <mergeCell ref="E5:Q5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73"/>
  <sheetViews>
    <sheetView zoomScaleNormal="100" workbookViewId="0">
      <selection activeCell="B2" sqref="B2:Q2"/>
    </sheetView>
  </sheetViews>
  <sheetFormatPr defaultColWidth="9" defaultRowHeight="11.25" customHeight="1" x14ac:dyDescent="0.15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1.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 x14ac:dyDescent="0.15">
      <c r="B1" t="s">
        <v>81</v>
      </c>
      <c r="Q1" s="71" t="s">
        <v>43</v>
      </c>
    </row>
    <row r="2" spans="2:17" ht="33" customHeight="1" x14ac:dyDescent="0.15">
      <c r="B2" s="99" t="s">
        <v>83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2:17" ht="27" customHeight="1" x14ac:dyDescent="0.15">
      <c r="B3" s="101" t="s">
        <v>51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2:17" ht="6.75" customHeight="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2:17" ht="18" customHeight="1" x14ac:dyDescent="0.15">
      <c r="B5" s="108" t="s">
        <v>63</v>
      </c>
      <c r="C5" s="109"/>
      <c r="D5" s="110"/>
      <c r="E5" s="114" t="s">
        <v>65</v>
      </c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6"/>
    </row>
    <row r="6" spans="2:17" ht="7.5" customHeight="1" thickBot="1" x14ac:dyDescent="0.2">
      <c r="Q6" s="1"/>
    </row>
    <row r="7" spans="2:17" s="8" customFormat="1" ht="11.25" customHeight="1" x14ac:dyDescent="0.15">
      <c r="B7" s="105" t="s">
        <v>60</v>
      </c>
      <c r="C7" s="106"/>
      <c r="D7" s="107"/>
      <c r="E7" s="89" t="s">
        <v>61</v>
      </c>
      <c r="F7" s="57" t="s">
        <v>44</v>
      </c>
      <c r="G7" s="102" t="s">
        <v>33</v>
      </c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17" ht="11.25" customHeight="1" x14ac:dyDescent="0.15">
      <c r="B8" s="58"/>
      <c r="C8" s="9"/>
      <c r="D8" s="10"/>
      <c r="E8" s="31"/>
      <c r="F8" s="37"/>
      <c r="G8" s="38"/>
      <c r="H8" s="12"/>
      <c r="I8" s="11"/>
      <c r="J8" s="11"/>
      <c r="K8" s="10"/>
      <c r="L8" s="11"/>
      <c r="M8" s="10"/>
      <c r="N8" s="10"/>
      <c r="O8" s="11"/>
      <c r="P8" s="10"/>
      <c r="Q8" s="59"/>
    </row>
    <row r="9" spans="2:17" ht="11.25" customHeight="1" x14ac:dyDescent="0.15">
      <c r="B9" s="60" t="s">
        <v>52</v>
      </c>
      <c r="C9" s="13"/>
      <c r="D9" s="14"/>
      <c r="E9" s="32"/>
      <c r="F9" s="46">
        <f>SUM(F11:F16)</f>
        <v>2870000</v>
      </c>
      <c r="G9" s="39"/>
      <c r="H9" s="16"/>
      <c r="I9" s="15"/>
      <c r="J9" s="15"/>
      <c r="K9" s="14"/>
      <c r="L9" s="15"/>
      <c r="M9" s="14"/>
      <c r="N9" s="14"/>
      <c r="O9" s="15"/>
      <c r="P9" s="14"/>
      <c r="Q9" s="61"/>
    </row>
    <row r="10" spans="2:17" ht="11.25" customHeight="1" x14ac:dyDescent="0.15">
      <c r="B10" s="60"/>
      <c r="C10" s="13"/>
      <c r="D10" s="14"/>
      <c r="E10" s="32"/>
      <c r="F10" s="46"/>
      <c r="G10" s="39"/>
      <c r="H10" s="16"/>
      <c r="I10" s="15"/>
      <c r="J10" s="15"/>
      <c r="K10" s="14"/>
      <c r="L10" s="15"/>
      <c r="M10" s="14"/>
      <c r="N10" s="14"/>
      <c r="O10" s="15"/>
      <c r="P10" s="14"/>
      <c r="Q10" s="61"/>
    </row>
    <row r="11" spans="2:17" s="6" customFormat="1" ht="11.25" customHeight="1" x14ac:dyDescent="0.15">
      <c r="B11" s="60"/>
      <c r="C11" s="21"/>
      <c r="D11" s="22"/>
      <c r="E11" s="52" t="s">
        <v>46</v>
      </c>
      <c r="F11" s="47">
        <f>ROUNDDOWN(I11*L11,0)</f>
        <v>70000</v>
      </c>
      <c r="G11" s="41"/>
      <c r="H11" s="24" t="s">
        <v>0</v>
      </c>
      <c r="I11" s="53">
        <v>7000</v>
      </c>
      <c r="J11" s="23" t="s">
        <v>8</v>
      </c>
      <c r="K11" s="22" t="s">
        <v>1</v>
      </c>
      <c r="L11" s="54">
        <v>10</v>
      </c>
      <c r="M11" s="22" t="s">
        <v>2</v>
      </c>
      <c r="N11" s="22"/>
      <c r="O11" s="23"/>
      <c r="P11" s="22"/>
      <c r="Q11" s="62"/>
    </row>
    <row r="12" spans="2:17" s="6" customFormat="1" ht="11.25" customHeight="1" x14ac:dyDescent="0.15">
      <c r="B12" s="60"/>
      <c r="C12" s="21"/>
      <c r="D12" s="22"/>
      <c r="E12" s="52" t="s">
        <v>45</v>
      </c>
      <c r="F12" s="47">
        <f t="shared" ref="F12:F15" si="0">ROUNDDOWN(I12*L12,0)</f>
        <v>600000</v>
      </c>
      <c r="G12" s="41"/>
      <c r="H12" s="24" t="s">
        <v>0</v>
      </c>
      <c r="I12" s="53">
        <v>6000</v>
      </c>
      <c r="J12" s="23" t="s">
        <v>8</v>
      </c>
      <c r="K12" s="22" t="s">
        <v>1</v>
      </c>
      <c r="L12" s="54">
        <v>100</v>
      </c>
      <c r="M12" s="22" t="s">
        <v>2</v>
      </c>
      <c r="N12" s="22"/>
      <c r="O12" s="23"/>
      <c r="P12" s="22"/>
      <c r="Q12" s="62"/>
    </row>
    <row r="13" spans="2:17" s="6" customFormat="1" ht="11.25" customHeight="1" x14ac:dyDescent="0.15">
      <c r="B13" s="60"/>
      <c r="C13" s="21"/>
      <c r="D13" s="22"/>
      <c r="E13" s="52" t="s">
        <v>17</v>
      </c>
      <c r="F13" s="47">
        <f t="shared" si="0"/>
        <v>1000000</v>
      </c>
      <c r="G13" s="41"/>
      <c r="H13" s="24" t="s">
        <v>0</v>
      </c>
      <c r="I13" s="53">
        <v>5000</v>
      </c>
      <c r="J13" s="23" t="s">
        <v>8</v>
      </c>
      <c r="K13" s="22" t="s">
        <v>1</v>
      </c>
      <c r="L13" s="54">
        <v>200</v>
      </c>
      <c r="M13" s="22" t="s">
        <v>2</v>
      </c>
      <c r="N13" s="22"/>
      <c r="O13" s="23"/>
      <c r="P13" s="22"/>
      <c r="Q13" s="62"/>
    </row>
    <row r="14" spans="2:17" s="6" customFormat="1" ht="11.25" customHeight="1" x14ac:dyDescent="0.15">
      <c r="B14" s="60"/>
      <c r="C14" s="21"/>
      <c r="D14" s="22"/>
      <c r="E14" s="52" t="s">
        <v>18</v>
      </c>
      <c r="F14" s="47">
        <f t="shared" si="0"/>
        <v>900000</v>
      </c>
      <c r="G14" s="41"/>
      <c r="H14" s="24" t="s">
        <v>0</v>
      </c>
      <c r="I14" s="53">
        <v>4500</v>
      </c>
      <c r="J14" s="23" t="s">
        <v>8</v>
      </c>
      <c r="K14" s="22" t="s">
        <v>1</v>
      </c>
      <c r="L14" s="54">
        <v>200</v>
      </c>
      <c r="M14" s="22" t="s">
        <v>2</v>
      </c>
      <c r="N14" s="22"/>
      <c r="O14" s="23"/>
      <c r="P14" s="22"/>
      <c r="Q14" s="62"/>
    </row>
    <row r="15" spans="2:17" s="6" customFormat="1" ht="11.25" customHeight="1" x14ac:dyDescent="0.15">
      <c r="B15" s="60"/>
      <c r="C15" s="21"/>
      <c r="D15" s="22"/>
      <c r="E15" s="52" t="s">
        <v>19</v>
      </c>
      <c r="F15" s="47">
        <f t="shared" si="0"/>
        <v>300000</v>
      </c>
      <c r="G15" s="41"/>
      <c r="H15" s="24" t="s">
        <v>0</v>
      </c>
      <c r="I15" s="53">
        <v>3000</v>
      </c>
      <c r="J15" s="23" t="s">
        <v>8</v>
      </c>
      <c r="K15" s="22" t="s">
        <v>1</v>
      </c>
      <c r="L15" s="54">
        <v>100</v>
      </c>
      <c r="M15" s="22" t="s">
        <v>2</v>
      </c>
      <c r="N15" s="22"/>
      <c r="O15" s="23"/>
      <c r="P15" s="22"/>
      <c r="Q15" s="62"/>
    </row>
    <row r="16" spans="2:17" ht="11.25" customHeight="1" x14ac:dyDescent="0.15">
      <c r="B16" s="63"/>
      <c r="C16" s="17"/>
      <c r="D16" s="3"/>
      <c r="E16" s="33"/>
      <c r="F16" s="48"/>
      <c r="G16" s="40"/>
      <c r="H16" s="18"/>
      <c r="I16" s="5"/>
      <c r="J16" s="5"/>
      <c r="K16" s="3"/>
      <c r="L16" s="5"/>
      <c r="M16" s="3"/>
      <c r="N16" s="3"/>
      <c r="O16" s="5"/>
      <c r="P16" s="3"/>
      <c r="Q16" s="64"/>
    </row>
    <row r="17" spans="2:17" ht="11.25" customHeight="1" x14ac:dyDescent="0.15">
      <c r="B17" s="58"/>
      <c r="C17" s="9"/>
      <c r="D17" s="10"/>
      <c r="E17" s="31"/>
      <c r="F17" s="49"/>
      <c r="G17" s="38"/>
      <c r="H17" s="12"/>
      <c r="I17" s="11"/>
      <c r="J17" s="11"/>
      <c r="K17" s="10"/>
      <c r="L17" s="11"/>
      <c r="M17" s="10"/>
      <c r="N17" s="10"/>
      <c r="O17" s="11"/>
      <c r="P17" s="10"/>
      <c r="Q17" s="59"/>
    </row>
    <row r="18" spans="2:17" ht="11.25" customHeight="1" x14ac:dyDescent="0.15">
      <c r="B18" s="60" t="s">
        <v>53</v>
      </c>
      <c r="C18" s="13"/>
      <c r="D18" s="14"/>
      <c r="E18" s="32"/>
      <c r="F18" s="46">
        <f>F20+F27+F36+F41+F44+F47+F50+F54+F59+F62</f>
        <v>5398526</v>
      </c>
      <c r="G18" s="39"/>
      <c r="H18" s="16"/>
      <c r="I18" s="15"/>
      <c r="J18" s="15"/>
      <c r="K18" s="14"/>
      <c r="L18" s="15"/>
      <c r="M18" s="14"/>
      <c r="N18" s="14"/>
      <c r="O18" s="15"/>
      <c r="P18" s="14"/>
      <c r="Q18" s="61"/>
    </row>
    <row r="19" spans="2:17" ht="11.25" customHeight="1" x14ac:dyDescent="0.15">
      <c r="B19" s="60"/>
      <c r="C19" s="13"/>
      <c r="D19" s="14"/>
      <c r="E19" s="32"/>
      <c r="F19" s="46"/>
      <c r="G19" s="40"/>
      <c r="H19" s="18"/>
      <c r="I19" s="5"/>
      <c r="J19" s="5"/>
      <c r="K19" s="3"/>
      <c r="L19" s="5"/>
      <c r="M19" s="3"/>
      <c r="N19" s="3"/>
      <c r="O19" s="5"/>
      <c r="P19" s="3"/>
      <c r="Q19" s="64"/>
    </row>
    <row r="20" spans="2:17" s="6" customFormat="1" ht="11.25" customHeight="1" x14ac:dyDescent="0.15">
      <c r="B20" s="60"/>
      <c r="C20" s="92" t="s">
        <v>3</v>
      </c>
      <c r="D20" s="93"/>
      <c r="E20" s="94"/>
      <c r="F20" s="95">
        <f>SUM(F21:F26)</f>
        <v>268526</v>
      </c>
      <c r="G20" s="43"/>
      <c r="H20" s="20"/>
      <c r="I20" s="30"/>
      <c r="J20" s="30"/>
      <c r="K20" s="29"/>
      <c r="L20" s="30"/>
      <c r="M20" s="29"/>
      <c r="N20" s="29"/>
      <c r="O20" s="30"/>
      <c r="P20" s="29"/>
      <c r="Q20" s="65"/>
    </row>
    <row r="21" spans="2:17" s="6" customFormat="1" ht="11.25" customHeight="1" x14ac:dyDescent="0.15">
      <c r="B21" s="60"/>
      <c r="C21" s="21"/>
      <c r="D21" s="52" t="s">
        <v>11</v>
      </c>
      <c r="E21" s="22"/>
      <c r="F21" s="47"/>
      <c r="G21" s="41"/>
      <c r="H21" s="45"/>
      <c r="I21" s="22"/>
      <c r="J21" s="22"/>
      <c r="K21" s="22"/>
      <c r="L21" s="22"/>
      <c r="M21" s="22"/>
      <c r="N21" s="22"/>
      <c r="O21" s="22"/>
      <c r="P21" s="22"/>
      <c r="Q21" s="66"/>
    </row>
    <row r="22" spans="2:17" s="6" customFormat="1" ht="11.25" customHeight="1" x14ac:dyDescent="0.15">
      <c r="B22" s="60"/>
      <c r="C22" s="21"/>
      <c r="D22" s="55"/>
      <c r="E22" s="55" t="s">
        <v>21</v>
      </c>
      <c r="F22" s="47">
        <f>ROUNDDOWN(I22*L22*O22,0)</f>
        <v>185190</v>
      </c>
      <c r="G22" s="21"/>
      <c r="H22" s="24" t="s">
        <v>0</v>
      </c>
      <c r="I22" s="53">
        <v>18519</v>
      </c>
      <c r="J22" s="23" t="s">
        <v>8</v>
      </c>
      <c r="K22" s="22" t="s">
        <v>1</v>
      </c>
      <c r="L22" s="53">
        <v>2</v>
      </c>
      <c r="M22" s="22" t="s">
        <v>9</v>
      </c>
      <c r="N22" s="22" t="s">
        <v>1</v>
      </c>
      <c r="O22" s="55">
        <v>5</v>
      </c>
      <c r="P22" s="22" t="s">
        <v>10</v>
      </c>
      <c r="Q22" s="62"/>
    </row>
    <row r="23" spans="2:17" s="6" customFormat="1" ht="11.25" customHeight="1" x14ac:dyDescent="0.15">
      <c r="B23" s="60"/>
      <c r="C23" s="21"/>
      <c r="D23" s="55"/>
      <c r="E23" s="55" t="s">
        <v>22</v>
      </c>
      <c r="F23" s="47">
        <f>ROUNDDOWN(I23*L23*O23,0)</f>
        <v>55556</v>
      </c>
      <c r="G23" s="21"/>
      <c r="H23" s="24" t="s">
        <v>0</v>
      </c>
      <c r="I23" s="53">
        <v>27778</v>
      </c>
      <c r="J23" s="23" t="s">
        <v>8</v>
      </c>
      <c r="K23" s="22" t="s">
        <v>1</v>
      </c>
      <c r="L23" s="53">
        <v>1</v>
      </c>
      <c r="M23" s="22" t="s">
        <v>9</v>
      </c>
      <c r="N23" s="22" t="s">
        <v>1</v>
      </c>
      <c r="O23" s="55">
        <v>2</v>
      </c>
      <c r="P23" s="22" t="s">
        <v>10</v>
      </c>
      <c r="Q23" s="62"/>
    </row>
    <row r="24" spans="2:17" s="6" customFormat="1" ht="11.25" customHeight="1" x14ac:dyDescent="0.15">
      <c r="B24" s="60"/>
      <c r="C24" s="21"/>
      <c r="D24" s="52" t="s">
        <v>12</v>
      </c>
      <c r="E24" s="22"/>
      <c r="F24" s="47"/>
      <c r="G24" s="41"/>
      <c r="H24" s="22"/>
      <c r="I24" s="55"/>
      <c r="J24" s="22"/>
      <c r="K24" s="22"/>
      <c r="L24" s="55"/>
      <c r="M24" s="22"/>
      <c r="N24" s="22"/>
      <c r="O24" s="55"/>
      <c r="P24" s="22"/>
      <c r="Q24" s="66"/>
    </row>
    <row r="25" spans="2:17" s="6" customFormat="1" ht="11.25" customHeight="1" x14ac:dyDescent="0.15">
      <c r="B25" s="60"/>
      <c r="C25" s="21"/>
      <c r="D25" s="22"/>
      <c r="E25" s="55" t="s">
        <v>20</v>
      </c>
      <c r="F25" s="47">
        <f>ROUNDDOWN(I25*L25*O25,0)</f>
        <v>27780</v>
      </c>
      <c r="G25" s="41"/>
      <c r="H25" s="24" t="s">
        <v>0</v>
      </c>
      <c r="I25" s="53">
        <v>9260</v>
      </c>
      <c r="J25" s="23" t="s">
        <v>8</v>
      </c>
      <c r="K25" s="22" t="s">
        <v>1</v>
      </c>
      <c r="L25" s="53">
        <v>1</v>
      </c>
      <c r="M25" s="22" t="s">
        <v>9</v>
      </c>
      <c r="N25" s="22" t="s">
        <v>1</v>
      </c>
      <c r="O25" s="53">
        <v>3</v>
      </c>
      <c r="P25" s="22" t="s">
        <v>10</v>
      </c>
      <c r="Q25" s="62"/>
    </row>
    <row r="26" spans="2:17" s="6" customFormat="1" ht="11.25" customHeight="1" x14ac:dyDescent="0.15">
      <c r="B26" s="60"/>
      <c r="C26" s="21"/>
      <c r="D26" s="22"/>
      <c r="E26" s="34"/>
      <c r="F26" s="47"/>
      <c r="G26" s="42"/>
      <c r="H26" s="26"/>
      <c r="I26" s="26"/>
      <c r="J26" s="26"/>
      <c r="K26" s="26"/>
      <c r="L26" s="26"/>
      <c r="M26" s="26"/>
      <c r="N26" s="26"/>
      <c r="O26" s="26"/>
      <c r="P26" s="26"/>
      <c r="Q26" s="67"/>
    </row>
    <row r="27" spans="2:17" s="6" customFormat="1" ht="11.25" customHeight="1" x14ac:dyDescent="0.15">
      <c r="B27" s="60"/>
      <c r="C27" s="92" t="s">
        <v>59</v>
      </c>
      <c r="D27" s="93"/>
      <c r="E27" s="94"/>
      <c r="F27" s="95">
        <f>SUM(F28:F35)</f>
        <v>839000</v>
      </c>
      <c r="G27" s="41"/>
      <c r="H27" s="24"/>
      <c r="I27" s="23"/>
      <c r="J27" s="23"/>
      <c r="K27" s="22"/>
      <c r="L27" s="23"/>
      <c r="M27" s="22"/>
      <c r="N27" s="22"/>
      <c r="O27" s="23"/>
      <c r="P27" s="22"/>
      <c r="Q27" s="62"/>
    </row>
    <row r="28" spans="2:17" s="6" customFormat="1" ht="11.25" customHeight="1" x14ac:dyDescent="0.15">
      <c r="B28" s="60"/>
      <c r="C28" s="21"/>
      <c r="D28" s="55" t="s">
        <v>13</v>
      </c>
      <c r="E28" s="34"/>
      <c r="F28" s="47"/>
      <c r="G28" s="41"/>
      <c r="H28" s="24"/>
      <c r="I28" s="23"/>
      <c r="J28" s="23"/>
      <c r="K28" s="22"/>
      <c r="L28" s="23"/>
      <c r="M28" s="22"/>
      <c r="N28" s="22"/>
      <c r="O28" s="23"/>
      <c r="P28" s="22"/>
      <c r="Q28" s="62"/>
    </row>
    <row r="29" spans="2:17" s="6" customFormat="1" ht="11.25" customHeight="1" x14ac:dyDescent="0.15">
      <c r="B29" s="60"/>
      <c r="C29" s="21"/>
      <c r="D29" s="22"/>
      <c r="E29" s="55" t="s">
        <v>23</v>
      </c>
      <c r="F29" s="47">
        <f>ROUNDDOWN(I29*L29,0)</f>
        <v>300000</v>
      </c>
      <c r="G29" s="41"/>
      <c r="H29" s="24" t="s">
        <v>0</v>
      </c>
      <c r="I29" s="53">
        <v>100000</v>
      </c>
      <c r="J29" s="23" t="s">
        <v>8</v>
      </c>
      <c r="K29" s="22" t="s">
        <v>1</v>
      </c>
      <c r="L29" s="53">
        <v>3</v>
      </c>
      <c r="M29" s="22" t="s">
        <v>10</v>
      </c>
      <c r="N29" s="22"/>
      <c r="O29" s="23"/>
      <c r="P29" s="22"/>
      <c r="Q29" s="62"/>
    </row>
    <row r="30" spans="2:17" s="6" customFormat="1" ht="11.25" customHeight="1" x14ac:dyDescent="0.15">
      <c r="B30" s="60"/>
      <c r="C30" s="21"/>
      <c r="D30" s="22"/>
      <c r="E30" s="55" t="s">
        <v>24</v>
      </c>
      <c r="F30" s="47">
        <f>ROUNDDOWN(I30*L30,0)</f>
        <v>500000</v>
      </c>
      <c r="G30" s="41"/>
      <c r="H30" s="24" t="s">
        <v>0</v>
      </c>
      <c r="I30" s="53">
        <v>100000</v>
      </c>
      <c r="J30" s="23" t="s">
        <v>8</v>
      </c>
      <c r="K30" s="22" t="s">
        <v>1</v>
      </c>
      <c r="L30" s="53">
        <v>5</v>
      </c>
      <c r="M30" s="22" t="s">
        <v>10</v>
      </c>
      <c r="N30" s="22"/>
      <c r="O30" s="23"/>
      <c r="P30" s="22"/>
      <c r="Q30" s="62"/>
    </row>
    <row r="31" spans="2:17" s="6" customFormat="1" ht="11.25" customHeight="1" x14ac:dyDescent="0.15">
      <c r="B31" s="60"/>
      <c r="C31" s="21"/>
      <c r="D31" s="22"/>
      <c r="E31" s="34"/>
      <c r="F31" s="47"/>
      <c r="G31" s="41"/>
      <c r="H31" s="24"/>
      <c r="I31" s="23"/>
      <c r="J31" s="23"/>
      <c r="K31" s="22"/>
      <c r="L31" s="23"/>
      <c r="M31" s="22"/>
      <c r="N31" s="22"/>
      <c r="O31" s="23"/>
      <c r="P31" s="22"/>
      <c r="Q31" s="62"/>
    </row>
    <row r="32" spans="2:17" s="6" customFormat="1" ht="11.25" customHeight="1" x14ac:dyDescent="0.15">
      <c r="B32" s="60"/>
      <c r="C32" s="21"/>
      <c r="D32" s="55" t="s">
        <v>25</v>
      </c>
      <c r="E32" s="34"/>
      <c r="F32" s="47"/>
      <c r="G32" s="41"/>
      <c r="H32" s="24"/>
      <c r="I32" s="23"/>
      <c r="J32" s="23"/>
      <c r="K32" s="22"/>
      <c r="L32" s="23"/>
      <c r="M32" s="22"/>
      <c r="N32" s="22"/>
      <c r="O32" s="23"/>
      <c r="P32" s="22"/>
      <c r="Q32" s="62"/>
    </row>
    <row r="33" spans="2:17" s="6" customFormat="1" ht="11.25" customHeight="1" x14ac:dyDescent="0.15">
      <c r="B33" s="60"/>
      <c r="C33" s="21"/>
      <c r="D33" s="22"/>
      <c r="E33" s="55" t="s">
        <v>23</v>
      </c>
      <c r="F33" s="47">
        <f>ROUNDDOWN(I33*L33*O33,0)</f>
        <v>9000</v>
      </c>
      <c r="G33" s="41"/>
      <c r="H33" s="24" t="s">
        <v>0</v>
      </c>
      <c r="I33" s="53">
        <v>300</v>
      </c>
      <c r="J33" s="23" t="s">
        <v>8</v>
      </c>
      <c r="K33" s="22" t="s">
        <v>1</v>
      </c>
      <c r="L33" s="53">
        <v>10</v>
      </c>
      <c r="M33" s="22" t="s">
        <v>9</v>
      </c>
      <c r="N33" s="22" t="s">
        <v>1</v>
      </c>
      <c r="O33" s="53">
        <v>3</v>
      </c>
      <c r="P33" s="22" t="s">
        <v>10</v>
      </c>
      <c r="Q33" s="62"/>
    </row>
    <row r="34" spans="2:17" s="6" customFormat="1" ht="11.25" customHeight="1" x14ac:dyDescent="0.15">
      <c r="B34" s="60"/>
      <c r="C34" s="21"/>
      <c r="D34" s="22"/>
      <c r="E34" s="55" t="s">
        <v>24</v>
      </c>
      <c r="F34" s="47">
        <f>ROUNDDOWN(I34*L34*O34,0)</f>
        <v>30000</v>
      </c>
      <c r="G34" s="41"/>
      <c r="H34" s="24" t="s">
        <v>0</v>
      </c>
      <c r="I34" s="53">
        <v>300</v>
      </c>
      <c r="J34" s="23" t="s">
        <v>8</v>
      </c>
      <c r="K34" s="22" t="s">
        <v>1</v>
      </c>
      <c r="L34" s="53">
        <v>20</v>
      </c>
      <c r="M34" s="22" t="s">
        <v>9</v>
      </c>
      <c r="N34" s="22" t="s">
        <v>1</v>
      </c>
      <c r="O34" s="53">
        <v>5</v>
      </c>
      <c r="P34" s="22" t="s">
        <v>10</v>
      </c>
      <c r="Q34" s="62"/>
    </row>
    <row r="35" spans="2:17" s="6" customFormat="1" ht="11.25" customHeight="1" x14ac:dyDescent="0.15">
      <c r="B35" s="60"/>
      <c r="C35" s="21"/>
      <c r="D35" s="22"/>
      <c r="E35" s="34"/>
      <c r="F35" s="47"/>
      <c r="G35" s="42"/>
      <c r="H35" s="44"/>
      <c r="I35" s="27"/>
      <c r="J35" s="27"/>
      <c r="K35" s="26"/>
      <c r="L35" s="27"/>
      <c r="M35" s="26"/>
      <c r="N35" s="26"/>
      <c r="O35" s="27"/>
      <c r="P35" s="26"/>
      <c r="Q35" s="68"/>
    </row>
    <row r="36" spans="2:17" s="6" customFormat="1" ht="11.25" customHeight="1" x14ac:dyDescent="0.15">
      <c r="B36" s="60"/>
      <c r="C36" s="92" t="s">
        <v>4</v>
      </c>
      <c r="D36" s="93"/>
      <c r="E36" s="94"/>
      <c r="F36" s="95">
        <f>SUM(F37:F40)</f>
        <v>1300000</v>
      </c>
      <c r="G36" s="41"/>
      <c r="H36" s="24"/>
      <c r="I36" s="23"/>
      <c r="J36" s="23"/>
      <c r="K36" s="22"/>
      <c r="L36" s="23"/>
      <c r="M36" s="22"/>
      <c r="N36" s="22"/>
      <c r="O36" s="23"/>
      <c r="P36" s="22"/>
      <c r="Q36" s="62"/>
    </row>
    <row r="37" spans="2:17" s="6" customFormat="1" ht="11.25" customHeight="1" x14ac:dyDescent="0.15">
      <c r="B37" s="60"/>
      <c r="C37" s="28"/>
      <c r="D37" s="29" t="s">
        <v>14</v>
      </c>
      <c r="E37" s="36"/>
      <c r="F37" s="51"/>
      <c r="G37" s="41"/>
      <c r="H37" s="24"/>
      <c r="I37" s="23"/>
      <c r="J37" s="23"/>
      <c r="K37" s="22"/>
      <c r="L37" s="23"/>
      <c r="M37" s="22"/>
      <c r="N37" s="22"/>
      <c r="O37" s="23"/>
      <c r="P37" s="22"/>
      <c r="Q37" s="62"/>
    </row>
    <row r="38" spans="2:17" s="6" customFormat="1" ht="11.25" customHeight="1" x14ac:dyDescent="0.15">
      <c r="B38" s="60"/>
      <c r="C38" s="21"/>
      <c r="D38" s="22"/>
      <c r="E38" s="55" t="s">
        <v>23</v>
      </c>
      <c r="F38" s="47">
        <f>ROUNDDOWN(I38*L38*O38,0)</f>
        <v>300000</v>
      </c>
      <c r="G38" s="41"/>
      <c r="H38" s="24" t="s">
        <v>0</v>
      </c>
      <c r="I38" s="53">
        <v>20000</v>
      </c>
      <c r="J38" s="23" t="s">
        <v>8</v>
      </c>
      <c r="K38" s="22" t="s">
        <v>1</v>
      </c>
      <c r="L38" s="53">
        <v>5</v>
      </c>
      <c r="M38" s="22" t="s">
        <v>9</v>
      </c>
      <c r="N38" s="22" t="s">
        <v>1</v>
      </c>
      <c r="O38" s="53">
        <v>3</v>
      </c>
      <c r="P38" s="22" t="s">
        <v>10</v>
      </c>
      <c r="Q38" s="62"/>
    </row>
    <row r="39" spans="2:17" s="6" customFormat="1" ht="11.25" customHeight="1" x14ac:dyDescent="0.15">
      <c r="B39" s="60"/>
      <c r="C39" s="21"/>
      <c r="D39" s="22"/>
      <c r="E39" s="55" t="s">
        <v>24</v>
      </c>
      <c r="F39" s="47">
        <f>ROUNDDOWN(I39*L39*O39,0)</f>
        <v>1000000</v>
      </c>
      <c r="G39" s="41"/>
      <c r="H39" s="24" t="s">
        <v>0</v>
      </c>
      <c r="I39" s="53">
        <v>20000</v>
      </c>
      <c r="J39" s="23" t="s">
        <v>8</v>
      </c>
      <c r="K39" s="22" t="s">
        <v>1</v>
      </c>
      <c r="L39" s="53">
        <v>10</v>
      </c>
      <c r="M39" s="22" t="s">
        <v>9</v>
      </c>
      <c r="N39" s="22" t="s">
        <v>1</v>
      </c>
      <c r="O39" s="53">
        <v>5</v>
      </c>
      <c r="P39" s="22" t="s">
        <v>10</v>
      </c>
      <c r="Q39" s="62"/>
    </row>
    <row r="40" spans="2:17" s="7" customFormat="1" ht="11.25" customHeight="1" x14ac:dyDescent="0.15">
      <c r="B40" s="60"/>
      <c r="C40" s="25"/>
      <c r="D40" s="26"/>
      <c r="E40" s="35"/>
      <c r="F40" s="50"/>
      <c r="G40" s="42"/>
      <c r="H40" s="44"/>
      <c r="I40" s="27"/>
      <c r="J40" s="27"/>
      <c r="K40" s="26"/>
      <c r="L40" s="27"/>
      <c r="M40" s="26"/>
      <c r="N40" s="26"/>
      <c r="O40" s="27"/>
      <c r="P40" s="26"/>
      <c r="Q40" s="68"/>
    </row>
    <row r="41" spans="2:17" s="7" customFormat="1" ht="11.25" customHeight="1" x14ac:dyDescent="0.15">
      <c r="B41" s="60"/>
      <c r="C41" s="92" t="s">
        <v>67</v>
      </c>
      <c r="D41" s="93"/>
      <c r="E41" s="94"/>
      <c r="F41" s="95">
        <f>SUM(F42:F43)</f>
        <v>400000</v>
      </c>
      <c r="G41" s="41"/>
      <c r="H41" s="24"/>
      <c r="I41" s="23"/>
      <c r="J41" s="23"/>
      <c r="K41" s="22"/>
      <c r="L41" s="23"/>
      <c r="M41" s="22"/>
      <c r="N41" s="22"/>
      <c r="O41" s="23"/>
      <c r="P41" s="22"/>
      <c r="Q41" s="62"/>
    </row>
    <row r="42" spans="2:17" s="7" customFormat="1" ht="11.25" customHeight="1" x14ac:dyDescent="0.15">
      <c r="B42" s="60"/>
      <c r="C42" s="28"/>
      <c r="D42" s="55" t="s">
        <v>69</v>
      </c>
      <c r="E42" s="36"/>
      <c r="F42" s="47">
        <f>ROUNDDOWN(I42*L42,0)</f>
        <v>400000</v>
      </c>
      <c r="G42" s="41"/>
      <c r="H42" s="24" t="s">
        <v>70</v>
      </c>
      <c r="I42" s="53">
        <v>50000</v>
      </c>
      <c r="J42" s="23" t="s">
        <v>8</v>
      </c>
      <c r="K42" s="22" t="s">
        <v>71</v>
      </c>
      <c r="L42" s="53">
        <v>8</v>
      </c>
      <c r="M42" s="22" t="s">
        <v>68</v>
      </c>
      <c r="N42" s="22"/>
      <c r="O42" s="53"/>
      <c r="P42" s="22"/>
      <c r="Q42" s="62"/>
    </row>
    <row r="43" spans="2:17" s="7" customFormat="1" ht="11.25" customHeight="1" x14ac:dyDescent="0.15">
      <c r="B43" s="60"/>
      <c r="C43" s="25"/>
      <c r="D43" s="26"/>
      <c r="E43" s="35"/>
      <c r="F43" s="50"/>
      <c r="G43" s="42"/>
      <c r="H43" s="44"/>
      <c r="I43" s="27"/>
      <c r="J43" s="27"/>
      <c r="K43" s="26"/>
      <c r="L43" s="27"/>
      <c r="M43" s="26"/>
      <c r="N43" s="26"/>
      <c r="O43" s="27"/>
      <c r="P43" s="22"/>
      <c r="Q43" s="62"/>
    </row>
    <row r="44" spans="2:17" s="7" customFormat="1" ht="11.25" customHeight="1" x14ac:dyDescent="0.15">
      <c r="B44" s="60"/>
      <c r="C44" s="92" t="s">
        <v>58</v>
      </c>
      <c r="D44" s="93"/>
      <c r="E44" s="94"/>
      <c r="F44" s="95">
        <f>SUM(F45:F46)</f>
        <v>400000</v>
      </c>
      <c r="G44" s="41"/>
      <c r="H44" s="24"/>
      <c r="I44" s="23"/>
      <c r="J44" s="23"/>
      <c r="K44" s="22"/>
      <c r="L44" s="23"/>
      <c r="M44" s="22"/>
      <c r="N44" s="22"/>
      <c r="O44" s="23"/>
      <c r="P44" s="22"/>
      <c r="Q44" s="62"/>
    </row>
    <row r="45" spans="2:17" s="7" customFormat="1" ht="11.25" customHeight="1" x14ac:dyDescent="0.15">
      <c r="B45" s="60"/>
      <c r="C45" s="28"/>
      <c r="D45" s="55" t="s">
        <v>42</v>
      </c>
      <c r="E45" s="36"/>
      <c r="F45" s="47">
        <f>ROUNDDOWN(I45*L45,0)</f>
        <v>400000</v>
      </c>
      <c r="G45" s="41"/>
      <c r="H45" s="24" t="s">
        <v>0</v>
      </c>
      <c r="I45" s="53">
        <v>50000</v>
      </c>
      <c r="J45" s="23" t="s">
        <v>8</v>
      </c>
      <c r="K45" s="22" t="s">
        <v>1</v>
      </c>
      <c r="L45" s="53">
        <v>8</v>
      </c>
      <c r="M45" s="22" t="s">
        <v>29</v>
      </c>
      <c r="N45" s="22"/>
      <c r="O45" s="53"/>
      <c r="P45" s="22"/>
      <c r="Q45" s="62"/>
    </row>
    <row r="46" spans="2:17" s="7" customFormat="1" ht="11.25" customHeight="1" x14ac:dyDescent="0.15">
      <c r="B46" s="60"/>
      <c r="C46" s="25"/>
      <c r="D46" s="26"/>
      <c r="E46" s="35"/>
      <c r="F46" s="50"/>
      <c r="G46" s="42"/>
      <c r="H46" s="44"/>
      <c r="I46" s="27"/>
      <c r="J46" s="27"/>
      <c r="K46" s="26"/>
      <c r="L46" s="27"/>
      <c r="M46" s="26"/>
      <c r="N46" s="26"/>
      <c r="O46" s="27"/>
      <c r="P46" s="26"/>
      <c r="Q46" s="68"/>
    </row>
    <row r="47" spans="2:17" s="7" customFormat="1" ht="11.25" customHeight="1" x14ac:dyDescent="0.15">
      <c r="B47" s="60"/>
      <c r="C47" s="92" t="s">
        <v>48</v>
      </c>
      <c r="D47" s="93"/>
      <c r="E47" s="94"/>
      <c r="F47" s="95">
        <f>SUM(F48:F49)</f>
        <v>50000</v>
      </c>
      <c r="G47" s="41"/>
      <c r="H47" s="24"/>
      <c r="I47" s="23"/>
      <c r="J47" s="23"/>
      <c r="K47" s="22"/>
      <c r="L47" s="23"/>
      <c r="M47" s="22"/>
      <c r="N47" s="22"/>
      <c r="O47" s="23"/>
      <c r="P47" s="22"/>
      <c r="Q47" s="62"/>
    </row>
    <row r="48" spans="2:17" s="7" customFormat="1" ht="11.25" customHeight="1" x14ac:dyDescent="0.15">
      <c r="B48" s="60"/>
      <c r="C48" s="28"/>
      <c r="D48" s="55" t="s">
        <v>49</v>
      </c>
      <c r="E48" s="36"/>
      <c r="F48" s="47">
        <f>ROUNDDOWN(I48*L48,0)</f>
        <v>50000</v>
      </c>
      <c r="G48" s="41"/>
      <c r="H48" s="24" t="s">
        <v>0</v>
      </c>
      <c r="I48" s="53">
        <v>500</v>
      </c>
      <c r="J48" s="23" t="s">
        <v>8</v>
      </c>
      <c r="K48" s="22" t="s">
        <v>1</v>
      </c>
      <c r="L48" s="53">
        <v>100</v>
      </c>
      <c r="M48" s="22" t="s">
        <v>50</v>
      </c>
      <c r="N48" s="22"/>
      <c r="O48" s="53"/>
      <c r="P48" s="22"/>
      <c r="Q48" s="62"/>
    </row>
    <row r="49" spans="2:17" s="7" customFormat="1" ht="11.25" customHeight="1" x14ac:dyDescent="0.15">
      <c r="B49" s="60"/>
      <c r="C49" s="25"/>
      <c r="D49" s="26"/>
      <c r="E49" s="35"/>
      <c r="F49" s="50"/>
      <c r="G49" s="42"/>
      <c r="H49" s="44"/>
      <c r="I49" s="27"/>
      <c r="J49" s="27"/>
      <c r="K49" s="26"/>
      <c r="L49" s="27"/>
      <c r="M49" s="26"/>
      <c r="N49" s="26"/>
      <c r="O49" s="27"/>
      <c r="P49" s="26"/>
      <c r="Q49" s="68"/>
    </row>
    <row r="50" spans="2:17" s="6" customFormat="1" ht="11.25" customHeight="1" x14ac:dyDescent="0.15">
      <c r="B50" s="60"/>
      <c r="C50" s="92" t="s">
        <v>5</v>
      </c>
      <c r="D50" s="93"/>
      <c r="E50" s="94"/>
      <c r="F50" s="95">
        <f>SUM(F51:F53)</f>
        <v>1500000</v>
      </c>
      <c r="G50" s="43"/>
      <c r="H50" s="20"/>
      <c r="I50" s="30"/>
      <c r="J50" s="30"/>
      <c r="K50" s="29"/>
      <c r="L50" s="30"/>
      <c r="M50" s="29"/>
      <c r="N50" s="29"/>
      <c r="O50" s="30"/>
      <c r="P50" s="29"/>
      <c r="Q50" s="65"/>
    </row>
    <row r="51" spans="2:17" s="6" customFormat="1" ht="11.25" customHeight="1" x14ac:dyDescent="0.15">
      <c r="B51" s="60"/>
      <c r="C51" s="21"/>
      <c r="D51" s="55" t="s">
        <v>26</v>
      </c>
      <c r="E51" s="34"/>
      <c r="F51" s="47">
        <v>1000000</v>
      </c>
      <c r="G51" s="41"/>
      <c r="H51" s="56" t="s">
        <v>15</v>
      </c>
      <c r="I51" s="53"/>
      <c r="J51" s="23"/>
      <c r="K51" s="22"/>
      <c r="L51" s="23"/>
      <c r="M51" s="22"/>
      <c r="N51" s="22"/>
      <c r="O51" s="23"/>
      <c r="P51" s="22"/>
      <c r="Q51" s="69"/>
    </row>
    <row r="52" spans="2:17" s="6" customFormat="1" ht="11.25" customHeight="1" x14ac:dyDescent="0.15">
      <c r="B52" s="60"/>
      <c r="C52" s="21"/>
      <c r="D52" s="55" t="s">
        <v>41</v>
      </c>
      <c r="E52" s="34"/>
      <c r="F52" s="47">
        <v>500000</v>
      </c>
      <c r="G52" s="41"/>
      <c r="H52" s="56" t="s">
        <v>16</v>
      </c>
      <c r="I52" s="53"/>
      <c r="J52" s="23"/>
      <c r="K52" s="22"/>
      <c r="L52" s="23"/>
      <c r="M52" s="22"/>
      <c r="N52" s="22"/>
      <c r="O52" s="23"/>
      <c r="P52" s="22"/>
      <c r="Q52" s="69"/>
    </row>
    <row r="53" spans="2:17" s="6" customFormat="1" ht="11.25" customHeight="1" x14ac:dyDescent="0.15">
      <c r="B53" s="60"/>
      <c r="C53" s="21"/>
      <c r="D53" s="22"/>
      <c r="E53" s="34"/>
      <c r="F53" s="47"/>
      <c r="G53" s="42"/>
      <c r="H53" s="19"/>
      <c r="I53" s="27"/>
      <c r="J53" s="27"/>
      <c r="K53" s="26"/>
      <c r="L53" s="27"/>
      <c r="M53" s="26"/>
      <c r="N53" s="26"/>
      <c r="O53" s="27"/>
      <c r="P53" s="26"/>
      <c r="Q53" s="68"/>
    </row>
    <row r="54" spans="2:17" s="6" customFormat="1" ht="11.25" customHeight="1" x14ac:dyDescent="0.15">
      <c r="B54" s="60"/>
      <c r="C54" s="92" t="s">
        <v>6</v>
      </c>
      <c r="D54" s="93"/>
      <c r="E54" s="94"/>
      <c r="F54" s="95">
        <f>SUM(F55:F58)</f>
        <v>206000</v>
      </c>
      <c r="G54" s="41"/>
      <c r="H54" s="24"/>
      <c r="I54" s="23"/>
      <c r="J54" s="23"/>
      <c r="K54" s="22"/>
      <c r="L54" s="23"/>
      <c r="M54" s="22"/>
      <c r="N54" s="22"/>
      <c r="O54" s="23"/>
      <c r="P54" s="22"/>
      <c r="Q54" s="62"/>
    </row>
    <row r="55" spans="2:17" s="6" customFormat="1" ht="11.25" customHeight="1" x14ac:dyDescent="0.15">
      <c r="B55" s="60"/>
      <c r="C55" s="21"/>
      <c r="D55" s="55" t="s">
        <v>27</v>
      </c>
      <c r="E55" s="34"/>
      <c r="F55" s="47"/>
      <c r="G55" s="41"/>
      <c r="H55" s="55"/>
      <c r="I55" s="23"/>
      <c r="J55" s="23"/>
      <c r="K55" s="22"/>
      <c r="L55" s="23"/>
      <c r="M55" s="22"/>
      <c r="N55" s="22"/>
      <c r="O55" s="23"/>
      <c r="P55" s="22"/>
      <c r="Q55" s="69"/>
    </row>
    <row r="56" spans="2:17" s="7" customFormat="1" ht="11.25" customHeight="1" x14ac:dyDescent="0.15">
      <c r="B56" s="60"/>
      <c r="C56" s="21"/>
      <c r="D56" s="55"/>
      <c r="E56" s="55" t="s">
        <v>23</v>
      </c>
      <c r="F56" s="47">
        <f>ROUNDDOWN(I56*L56*O56,0)</f>
        <v>6000</v>
      </c>
      <c r="G56" s="41"/>
      <c r="H56" s="24" t="s">
        <v>0</v>
      </c>
      <c r="I56" s="53">
        <v>200</v>
      </c>
      <c r="J56" s="23" t="s">
        <v>8</v>
      </c>
      <c r="K56" s="22" t="s">
        <v>1</v>
      </c>
      <c r="L56" s="53">
        <v>10</v>
      </c>
      <c r="M56" s="22" t="s">
        <v>64</v>
      </c>
      <c r="N56" s="22" t="s">
        <v>1</v>
      </c>
      <c r="O56" s="53">
        <v>3</v>
      </c>
      <c r="P56" s="22" t="s">
        <v>10</v>
      </c>
      <c r="Q56" s="69"/>
    </row>
    <row r="57" spans="2:17" s="6" customFormat="1" ht="11.25" customHeight="1" x14ac:dyDescent="0.15">
      <c r="B57" s="60"/>
      <c r="C57" s="21"/>
      <c r="D57" s="55" t="s">
        <v>66</v>
      </c>
      <c r="E57" s="55"/>
      <c r="F57" s="47">
        <f>ROUNDDOWN(I57*L57,0)</f>
        <v>200000</v>
      </c>
      <c r="G57" s="41"/>
      <c r="H57" s="24" t="s">
        <v>0</v>
      </c>
      <c r="I57" s="53">
        <v>500</v>
      </c>
      <c r="J57" s="23" t="s">
        <v>8</v>
      </c>
      <c r="K57" s="22" t="s">
        <v>1</v>
      </c>
      <c r="L57" s="53">
        <v>400</v>
      </c>
      <c r="M57" s="22" t="s">
        <v>64</v>
      </c>
      <c r="N57" s="22"/>
      <c r="O57" s="53"/>
      <c r="P57" s="22"/>
      <c r="Q57" s="69"/>
    </row>
    <row r="58" spans="2:17" s="6" customFormat="1" ht="11.25" customHeight="1" x14ac:dyDescent="0.15">
      <c r="B58" s="60"/>
      <c r="C58" s="21"/>
      <c r="D58" s="22"/>
      <c r="E58" s="34"/>
      <c r="F58" s="47"/>
      <c r="G58" s="42"/>
      <c r="H58" s="19"/>
      <c r="I58" s="27"/>
      <c r="J58" s="27"/>
      <c r="K58" s="26"/>
      <c r="L58" s="27"/>
      <c r="M58" s="26"/>
      <c r="N58" s="26"/>
      <c r="O58" s="27"/>
      <c r="P58" s="26"/>
      <c r="Q58" s="68"/>
    </row>
    <row r="59" spans="2:17" s="6" customFormat="1" ht="11.25" customHeight="1" x14ac:dyDescent="0.15">
      <c r="B59" s="60"/>
      <c r="C59" s="92" t="s">
        <v>34</v>
      </c>
      <c r="D59" s="93"/>
      <c r="E59" s="94"/>
      <c r="F59" s="95">
        <f>SUM(F60:F61)</f>
        <v>400000</v>
      </c>
      <c r="G59" s="41"/>
      <c r="H59" s="24"/>
      <c r="I59" s="23"/>
      <c r="J59" s="23"/>
      <c r="K59" s="22"/>
      <c r="L59" s="23"/>
      <c r="M59" s="22"/>
      <c r="N59" s="22"/>
      <c r="O59" s="23"/>
      <c r="P59" s="22"/>
      <c r="Q59" s="62"/>
    </row>
    <row r="60" spans="2:17" s="7" customFormat="1" ht="11.25" customHeight="1" x14ac:dyDescent="0.15">
      <c r="B60" s="60"/>
      <c r="C60" s="21"/>
      <c r="D60" s="55" t="s">
        <v>28</v>
      </c>
      <c r="E60" s="34"/>
      <c r="F60" s="47">
        <f>ROUNDDOWN(I60*L60,0)</f>
        <v>400000</v>
      </c>
      <c r="G60" s="41"/>
      <c r="H60" s="24" t="s">
        <v>0</v>
      </c>
      <c r="I60" s="53">
        <v>2000</v>
      </c>
      <c r="J60" s="23" t="s">
        <v>8</v>
      </c>
      <c r="K60" s="22" t="s">
        <v>1</v>
      </c>
      <c r="L60" s="53">
        <v>200</v>
      </c>
      <c r="M60" s="22" t="s">
        <v>2</v>
      </c>
      <c r="N60" s="22"/>
      <c r="O60" s="23"/>
      <c r="P60" s="22"/>
      <c r="Q60" s="62"/>
    </row>
    <row r="61" spans="2:17" s="6" customFormat="1" ht="11.25" customHeight="1" x14ac:dyDescent="0.15">
      <c r="B61" s="60"/>
      <c r="C61" s="21"/>
      <c r="D61" s="22"/>
      <c r="E61" s="34"/>
      <c r="F61" s="47"/>
      <c r="G61" s="42"/>
      <c r="H61" s="44"/>
      <c r="I61" s="27"/>
      <c r="J61" s="27"/>
      <c r="K61" s="26"/>
      <c r="L61" s="27"/>
      <c r="M61" s="26"/>
      <c r="N61" s="26"/>
      <c r="O61" s="27"/>
      <c r="P61" s="26"/>
      <c r="Q61" s="68"/>
    </row>
    <row r="62" spans="2:17" s="6" customFormat="1" ht="11.25" customHeight="1" x14ac:dyDescent="0.15">
      <c r="B62" s="60"/>
      <c r="C62" s="92" t="s">
        <v>7</v>
      </c>
      <c r="D62" s="93"/>
      <c r="E62" s="94"/>
      <c r="F62" s="95">
        <f>SUM(F63:F66)</f>
        <v>35000</v>
      </c>
      <c r="G62" s="41"/>
      <c r="H62" s="24"/>
      <c r="I62" s="23"/>
      <c r="J62" s="23"/>
      <c r="K62" s="22"/>
      <c r="L62" s="23"/>
      <c r="M62" s="22"/>
      <c r="N62" s="22"/>
      <c r="O62" s="23"/>
      <c r="P62" s="22"/>
      <c r="Q62" s="62"/>
    </row>
    <row r="63" spans="2:17" s="6" customFormat="1" ht="11.25" customHeight="1" x14ac:dyDescent="0.15">
      <c r="B63" s="60"/>
      <c r="C63" s="21"/>
      <c r="D63" s="55" t="s">
        <v>35</v>
      </c>
      <c r="E63" s="34"/>
      <c r="F63" s="47">
        <v>5000</v>
      </c>
      <c r="G63" s="41"/>
      <c r="H63" s="55" t="s">
        <v>39</v>
      </c>
      <c r="I63" s="23"/>
      <c r="J63" s="23"/>
      <c r="K63" s="22"/>
      <c r="L63" s="23"/>
      <c r="M63" s="22"/>
      <c r="N63" s="22"/>
      <c r="O63" s="23"/>
      <c r="P63" s="22"/>
      <c r="Q63" s="69"/>
    </row>
    <row r="64" spans="2:17" s="7" customFormat="1" ht="11.25" customHeight="1" x14ac:dyDescent="0.15">
      <c r="B64" s="60"/>
      <c r="C64" s="21"/>
      <c r="D64" s="55" t="s">
        <v>36</v>
      </c>
      <c r="E64" s="34"/>
      <c r="F64" s="47">
        <v>20000</v>
      </c>
      <c r="G64" s="41"/>
      <c r="H64" s="55" t="s">
        <v>40</v>
      </c>
      <c r="I64" s="23"/>
      <c r="J64" s="23"/>
      <c r="K64" s="22"/>
      <c r="L64" s="23"/>
      <c r="M64" s="22"/>
      <c r="N64" s="22"/>
      <c r="O64" s="23"/>
      <c r="P64" s="22"/>
      <c r="Q64" s="69"/>
    </row>
    <row r="65" spans="2:17" s="7" customFormat="1" ht="11.25" customHeight="1" x14ac:dyDescent="0.15">
      <c r="B65" s="60"/>
      <c r="C65" s="21"/>
      <c r="D65" s="55" t="s">
        <v>37</v>
      </c>
      <c r="E65" s="34"/>
      <c r="F65" s="47">
        <v>10000</v>
      </c>
      <c r="G65" s="41"/>
      <c r="H65" s="55" t="s">
        <v>38</v>
      </c>
      <c r="I65" s="23"/>
      <c r="J65" s="23"/>
      <c r="K65" s="22"/>
      <c r="L65" s="23"/>
      <c r="M65" s="22"/>
      <c r="N65" s="22"/>
      <c r="O65" s="23"/>
      <c r="P65" s="22"/>
      <c r="Q65" s="69"/>
    </row>
    <row r="66" spans="2:17" s="6" customFormat="1" ht="11.25" customHeight="1" x14ac:dyDescent="0.15">
      <c r="B66" s="63"/>
      <c r="C66" s="25"/>
      <c r="D66" s="26"/>
      <c r="E66" s="35"/>
      <c r="F66" s="50"/>
      <c r="G66" s="42"/>
      <c r="H66" s="19"/>
      <c r="I66" s="27"/>
      <c r="J66" s="27"/>
      <c r="K66" s="26"/>
      <c r="L66" s="27"/>
      <c r="M66" s="26"/>
      <c r="N66" s="26"/>
      <c r="O66" s="27"/>
      <c r="P66" s="26"/>
      <c r="Q66" s="70"/>
    </row>
    <row r="67" spans="2:17" s="6" customFormat="1" ht="11.25" customHeight="1" x14ac:dyDescent="0.15">
      <c r="B67" s="58"/>
      <c r="C67" s="28"/>
      <c r="D67" s="29"/>
      <c r="E67" s="36"/>
      <c r="F67" s="51"/>
      <c r="G67" s="43"/>
      <c r="H67" s="20"/>
      <c r="I67" s="30"/>
      <c r="J67" s="30"/>
      <c r="K67" s="29"/>
      <c r="L67" s="30"/>
      <c r="M67" s="29"/>
      <c r="N67" s="29"/>
      <c r="O67" s="30"/>
      <c r="P67" s="29"/>
      <c r="Q67" s="65"/>
    </row>
    <row r="68" spans="2:17" ht="11.25" customHeight="1" x14ac:dyDescent="0.15">
      <c r="B68" s="98" t="s">
        <v>54</v>
      </c>
      <c r="C68" s="13"/>
      <c r="D68" s="14"/>
      <c r="E68" s="32"/>
      <c r="F68" s="46">
        <f>SUM(F69:F72)</f>
        <v>7000000</v>
      </c>
      <c r="G68" s="39"/>
      <c r="H68" s="16"/>
      <c r="I68" s="15"/>
      <c r="J68" s="15"/>
      <c r="K68" s="14"/>
      <c r="L68" s="15"/>
      <c r="M68" s="14"/>
      <c r="N68" s="14"/>
      <c r="O68" s="15"/>
      <c r="P68" s="14"/>
      <c r="Q68" s="61"/>
    </row>
    <row r="69" spans="2:17" s="7" customFormat="1" ht="11.25" customHeight="1" x14ac:dyDescent="0.15">
      <c r="B69" s="98"/>
      <c r="C69" s="21"/>
      <c r="D69" s="22"/>
      <c r="E69" s="34"/>
      <c r="F69" s="47"/>
      <c r="G69" s="41"/>
      <c r="H69" s="24"/>
      <c r="I69" s="23"/>
      <c r="J69" s="23"/>
      <c r="K69" s="22"/>
      <c r="L69" s="23"/>
      <c r="M69" s="22"/>
      <c r="N69" s="22"/>
      <c r="O69" s="23"/>
      <c r="P69" s="22"/>
      <c r="Q69" s="62"/>
    </row>
    <row r="70" spans="2:17" s="7" customFormat="1" ht="11.25" customHeight="1" x14ac:dyDescent="0.15">
      <c r="B70" s="98"/>
      <c r="C70" s="21"/>
      <c r="D70" s="22"/>
      <c r="E70" s="55" t="s">
        <v>31</v>
      </c>
      <c r="F70" s="47">
        <v>5000000</v>
      </c>
      <c r="G70" s="41"/>
      <c r="H70" s="55" t="s">
        <v>30</v>
      </c>
      <c r="I70" s="23"/>
      <c r="J70" s="23"/>
      <c r="K70" s="22"/>
      <c r="L70" s="23"/>
      <c r="M70" s="22"/>
      <c r="N70" s="22"/>
      <c r="O70" s="23"/>
      <c r="P70" s="22"/>
      <c r="Q70" s="69"/>
    </row>
    <row r="71" spans="2:17" s="7" customFormat="1" ht="11.25" customHeight="1" x14ac:dyDescent="0.15">
      <c r="B71" s="60"/>
      <c r="C71" s="21"/>
      <c r="D71" s="22"/>
      <c r="E71" s="55" t="s">
        <v>32</v>
      </c>
      <c r="F71" s="47">
        <v>2000000</v>
      </c>
      <c r="G71" s="41"/>
      <c r="H71" s="55" t="s">
        <v>47</v>
      </c>
      <c r="I71" s="23"/>
      <c r="J71" s="23"/>
      <c r="K71" s="22"/>
      <c r="L71" s="23"/>
      <c r="M71" s="22"/>
      <c r="N71" s="22"/>
      <c r="O71" s="23"/>
      <c r="P71" s="22"/>
      <c r="Q71" s="69"/>
    </row>
    <row r="72" spans="2:17" s="7" customFormat="1" ht="11.25" customHeight="1" x14ac:dyDescent="0.15">
      <c r="B72" s="63"/>
      <c r="C72" s="25"/>
      <c r="D72" s="26"/>
      <c r="E72" s="35"/>
      <c r="F72" s="50"/>
      <c r="G72" s="42"/>
      <c r="H72" s="19"/>
      <c r="I72" s="27"/>
      <c r="J72" s="27"/>
      <c r="K72" s="26"/>
      <c r="L72" s="27"/>
      <c r="M72" s="26"/>
      <c r="N72" s="26"/>
      <c r="O72" s="27"/>
      <c r="P72" s="26"/>
      <c r="Q72" s="68"/>
    </row>
    <row r="73" spans="2:17" ht="24" customHeight="1" thickBot="1" x14ac:dyDescent="0.2">
      <c r="B73" s="72" t="s">
        <v>62</v>
      </c>
      <c r="C73" s="73"/>
      <c r="D73" s="73"/>
      <c r="E73" s="74"/>
      <c r="F73" s="75">
        <f>F9+F18+F68</f>
        <v>15268526</v>
      </c>
      <c r="G73" s="76"/>
      <c r="H73" s="77" t="s">
        <v>55</v>
      </c>
      <c r="I73" s="78"/>
      <c r="J73" s="78"/>
      <c r="K73" s="73"/>
      <c r="L73" s="78"/>
      <c r="M73" s="73"/>
      <c r="N73" s="73"/>
      <c r="O73" s="78"/>
      <c r="P73" s="73"/>
      <c r="Q73" s="79"/>
    </row>
  </sheetData>
  <mergeCells count="7">
    <mergeCell ref="B68:B70"/>
    <mergeCell ref="B2:Q2"/>
    <mergeCell ref="G7:Q7"/>
    <mergeCell ref="B3:Q3"/>
    <mergeCell ref="B7:D7"/>
    <mergeCell ref="B5:D5"/>
    <mergeCell ref="E5:Q5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積算内訳フォーム</vt:lpstr>
      <vt:lpstr>積算内訳（記載例）</vt:lpstr>
    </vt:vector>
  </TitlesOfParts>
  <Company>NTTデータ経営研究所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純也(LVC)</dc:creator>
  <cp:lastModifiedBy>渡辺　直樹</cp:lastModifiedBy>
  <cp:lastPrinted>2020-05-26T05:40:35Z</cp:lastPrinted>
  <dcterms:created xsi:type="dcterms:W3CDTF">2012-02-03T11:45:50Z</dcterms:created>
  <dcterms:modified xsi:type="dcterms:W3CDTF">2020-05-26T10:38:17Z</dcterms:modified>
</cp:coreProperties>
</file>